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/Volumes/My Passport for Mac/ACC/EVENTS/2024/October/"/>
    </mc:Choice>
  </mc:AlternateContent>
  <xr:revisionPtr revIDLastSave="0" documentId="13_ncr:1_{3874F7FF-11E0-EC4C-91FE-22F8A523653E}" xr6:coauthVersionLast="47" xr6:coauthVersionMax="47" xr10:uidLastSave="{00000000-0000-0000-0000-000000000000}"/>
  <bookViews>
    <workbookView xWindow="680" yWindow="1000" windowWidth="27640" windowHeight="15720" xr2:uid="{8BF31994-FB85-E144-8D42-BDDFACC77F5F}"/>
  </bookViews>
  <sheets>
    <sheet name="Results RND8" sheetId="1" r:id="rId1"/>
  </sheets>
  <externalReferences>
    <externalReference r:id="rId2"/>
    <externalReference r:id="rId3"/>
  </externalReferences>
  <definedNames>
    <definedName name="_xlnm._FilterDatabase" localSheetId="0" hidden="1">'Results RND8'!$A$1:$Q$49</definedName>
    <definedName name="_xlnm.Print_Titles" localSheetId="0">'Results RND8'!$1:$1</definedName>
    <definedName name="Results_RND1">OFFSET(#REF!,0,0,COUNTA(#REF!),20)</definedName>
    <definedName name="Results_RND10">OFFSET('[1]Results RND7'!$A$1,0,0,COUNTA('[1]Results RND7'!$B:$B),19)</definedName>
    <definedName name="Results_RND2">OFFSET('[1]Results RND1'!$A$1,0,0,COUNTA('[1]Results RND1'!$B:$B),19)</definedName>
    <definedName name="Results_RND3">OFFSET(#REF!,0,0,COUNTA(#REF!),19)</definedName>
    <definedName name="Results_RND4">OFFSET('[1]Results RND2'!$A$1,0,0,COUNTA('[1]Results RND2'!$B:$B),19)</definedName>
    <definedName name="Results_RND5">OFFSET('[1]Results RND3'!$A$1,0,0,COUNTA('[1]Results RND3'!$B:$B),19)</definedName>
    <definedName name="Results_RND6">OFFSET('[1]Results RND4'!$A$1,0,0,COUNTA('[1]Results RND4'!$B:$B),19)</definedName>
    <definedName name="Results_RND7">OFFSET('[1]Results RND5'!$A$1,0,0,COUNTA('[1]Results RND5'!$B:$B),19)</definedName>
    <definedName name="Results_RND8" localSheetId="0">OFFSET('Results RND8'!$A$1,0,0,COUNTA('Results RND8'!$B:$B),19)</definedName>
    <definedName name="Results_RND8">OFFSET('[1]Results RND6'!$A$1,0,0,COUNTA('[1]Results RND6'!$B:$B),19)</definedName>
    <definedName name="Results_RND9">OFFSET('[1]August 2024'!$A$1,0,0,COUNTA('[1]August 2024'!$B:$B),19)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E49" i="1" s="1"/>
  <c r="C49" i="1"/>
  <c r="B49" i="1"/>
  <c r="F49" i="1" s="1"/>
  <c r="Q48" i="1"/>
  <c r="D48" i="1"/>
  <c r="E48" i="1" s="1"/>
  <c r="C48" i="1"/>
  <c r="B48" i="1"/>
  <c r="F48" i="1" s="1"/>
  <c r="Q47" i="1"/>
  <c r="D47" i="1"/>
  <c r="E47" i="1" s="1"/>
  <c r="C47" i="1"/>
  <c r="B47" i="1"/>
  <c r="F47" i="1" s="1"/>
  <c r="Q46" i="1"/>
  <c r="D46" i="1"/>
  <c r="E46" i="1" s="1"/>
  <c r="C46" i="1"/>
  <c r="B46" i="1"/>
  <c r="F46" i="1" s="1"/>
  <c r="Q45" i="1"/>
  <c r="F45" i="1"/>
  <c r="D45" i="1"/>
  <c r="E45" i="1" s="1"/>
  <c r="C45" i="1"/>
  <c r="B45" i="1"/>
  <c r="Q44" i="1"/>
  <c r="D44" i="1"/>
  <c r="E44" i="1" s="1"/>
  <c r="C44" i="1"/>
  <c r="B44" i="1"/>
  <c r="F44" i="1" s="1"/>
  <c r="Q43" i="1"/>
  <c r="F43" i="1"/>
  <c r="D43" i="1"/>
  <c r="E43" i="1" s="1"/>
  <c r="C43" i="1"/>
  <c r="B43" i="1"/>
  <c r="Q42" i="1"/>
  <c r="D42" i="1"/>
  <c r="E42" i="1" s="1"/>
  <c r="C42" i="1"/>
  <c r="B42" i="1"/>
  <c r="F42" i="1" s="1"/>
  <c r="Q41" i="1"/>
  <c r="D41" i="1"/>
  <c r="E41" i="1" s="1"/>
  <c r="C41" i="1"/>
  <c r="B41" i="1"/>
  <c r="F41" i="1" s="1"/>
  <c r="Q40" i="1"/>
  <c r="D40" i="1"/>
  <c r="E40" i="1" s="1"/>
  <c r="C40" i="1"/>
  <c r="B40" i="1"/>
  <c r="F40" i="1" s="1"/>
  <c r="Q39" i="1"/>
  <c r="D39" i="1"/>
  <c r="E39" i="1" s="1"/>
  <c r="C39" i="1"/>
  <c r="B39" i="1"/>
  <c r="F39" i="1" s="1"/>
  <c r="Q38" i="1"/>
  <c r="D38" i="1"/>
  <c r="E38" i="1" s="1"/>
  <c r="C38" i="1"/>
  <c r="B38" i="1"/>
  <c r="F38" i="1" s="1"/>
  <c r="Q37" i="1"/>
  <c r="D37" i="1"/>
  <c r="E37" i="1" s="1"/>
  <c r="C37" i="1"/>
  <c r="B37" i="1"/>
  <c r="F37" i="1" s="1"/>
  <c r="Q36" i="1"/>
  <c r="D36" i="1"/>
  <c r="E36" i="1" s="1"/>
  <c r="C36" i="1"/>
  <c r="B36" i="1"/>
  <c r="F36" i="1" s="1"/>
  <c r="Q35" i="1"/>
  <c r="D35" i="1"/>
  <c r="E35" i="1" s="1"/>
  <c r="C35" i="1"/>
  <c r="B35" i="1"/>
  <c r="F35" i="1" s="1"/>
  <c r="Q34" i="1"/>
  <c r="D34" i="1"/>
  <c r="E34" i="1" s="1"/>
  <c r="C34" i="1"/>
  <c r="B34" i="1"/>
  <c r="F34" i="1" s="1"/>
  <c r="Q33" i="1"/>
  <c r="D33" i="1"/>
  <c r="E33" i="1" s="1"/>
  <c r="C33" i="1"/>
  <c r="B33" i="1"/>
  <c r="F33" i="1" s="1"/>
  <c r="Q32" i="1"/>
  <c r="D32" i="1"/>
  <c r="E32" i="1" s="1"/>
  <c r="C32" i="1"/>
  <c r="B32" i="1"/>
  <c r="F32" i="1" s="1"/>
  <c r="Q31" i="1"/>
  <c r="D31" i="1"/>
  <c r="E31" i="1" s="1"/>
  <c r="C31" i="1"/>
  <c r="B31" i="1"/>
  <c r="F31" i="1" s="1"/>
  <c r="Q30" i="1"/>
  <c r="D30" i="1"/>
  <c r="E30" i="1" s="1"/>
  <c r="C30" i="1"/>
  <c r="B30" i="1"/>
  <c r="F30" i="1" s="1"/>
  <c r="D29" i="1"/>
  <c r="E29" i="1" s="1"/>
  <c r="C29" i="1"/>
  <c r="B29" i="1"/>
  <c r="F29" i="1" s="1"/>
  <c r="Q28" i="1"/>
  <c r="D28" i="1"/>
  <c r="E28" i="1" s="1"/>
  <c r="C28" i="1"/>
  <c r="B28" i="1"/>
  <c r="F28" i="1" s="1"/>
  <c r="Q27" i="1"/>
  <c r="D27" i="1"/>
  <c r="E27" i="1" s="1"/>
  <c r="C27" i="1"/>
  <c r="B27" i="1"/>
  <c r="F27" i="1" s="1"/>
  <c r="Q26" i="1"/>
  <c r="D26" i="1"/>
  <c r="E26" i="1" s="1"/>
  <c r="C26" i="1"/>
  <c r="B26" i="1"/>
  <c r="F26" i="1" s="1"/>
  <c r="Q25" i="1"/>
  <c r="D25" i="1"/>
  <c r="E25" i="1" s="1"/>
  <c r="C25" i="1"/>
  <c r="B25" i="1"/>
  <c r="F25" i="1" s="1"/>
  <c r="D24" i="1"/>
  <c r="E24" i="1" s="1"/>
  <c r="C24" i="1"/>
  <c r="B24" i="1"/>
  <c r="F24" i="1" s="1"/>
  <c r="Q23" i="1"/>
  <c r="D23" i="1"/>
  <c r="E23" i="1" s="1"/>
  <c r="C23" i="1"/>
  <c r="B23" i="1"/>
  <c r="F23" i="1" s="1"/>
  <c r="Q22" i="1"/>
  <c r="D22" i="1"/>
  <c r="E22" i="1" s="1"/>
  <c r="C22" i="1"/>
  <c r="B22" i="1"/>
  <c r="F22" i="1" s="1"/>
  <c r="D21" i="1"/>
  <c r="E21" i="1" s="1"/>
  <c r="C21" i="1"/>
  <c r="B21" i="1"/>
  <c r="F21" i="1" s="1"/>
  <c r="Q20" i="1"/>
  <c r="D20" i="1"/>
  <c r="E20" i="1" s="1"/>
  <c r="C20" i="1"/>
  <c r="B20" i="1"/>
  <c r="F20" i="1" s="1"/>
  <c r="Q19" i="1"/>
  <c r="D19" i="1"/>
  <c r="E19" i="1" s="1"/>
  <c r="C19" i="1"/>
  <c r="B19" i="1"/>
  <c r="F19" i="1" s="1"/>
  <c r="Q18" i="1"/>
  <c r="D18" i="1"/>
  <c r="E18" i="1" s="1"/>
  <c r="C18" i="1"/>
  <c r="B18" i="1"/>
  <c r="F18" i="1" s="1"/>
  <c r="Q17" i="1"/>
  <c r="F17" i="1"/>
  <c r="D17" i="1"/>
  <c r="E17" i="1" s="1"/>
  <c r="C17" i="1"/>
  <c r="B17" i="1"/>
  <c r="Q16" i="1"/>
  <c r="D16" i="1"/>
  <c r="E16" i="1" s="1"/>
  <c r="C16" i="1"/>
  <c r="B16" i="1"/>
  <c r="F16" i="1" s="1"/>
  <c r="Q15" i="1"/>
  <c r="D15" i="1"/>
  <c r="E15" i="1" s="1"/>
  <c r="C15" i="1"/>
  <c r="B15" i="1"/>
  <c r="F15" i="1" s="1"/>
  <c r="Q14" i="1"/>
  <c r="D14" i="1"/>
  <c r="E14" i="1" s="1"/>
  <c r="C14" i="1"/>
  <c r="B14" i="1"/>
  <c r="F14" i="1" s="1"/>
  <c r="Q13" i="1"/>
  <c r="D13" i="1"/>
  <c r="E13" i="1" s="1"/>
  <c r="C13" i="1"/>
  <c r="B13" i="1"/>
  <c r="F13" i="1" s="1"/>
  <c r="Q12" i="1"/>
  <c r="D12" i="1"/>
  <c r="E12" i="1" s="1"/>
  <c r="C12" i="1"/>
  <c r="B12" i="1"/>
  <c r="F12" i="1" s="1"/>
  <c r="Q11" i="1"/>
  <c r="D11" i="1"/>
  <c r="E11" i="1" s="1"/>
  <c r="C11" i="1"/>
  <c r="B11" i="1"/>
  <c r="F11" i="1" s="1"/>
  <c r="Q10" i="1"/>
  <c r="D10" i="1"/>
  <c r="E10" i="1" s="1"/>
  <c r="C10" i="1"/>
  <c r="B10" i="1"/>
  <c r="F10" i="1" s="1"/>
  <c r="Q9" i="1"/>
  <c r="D9" i="1"/>
  <c r="E9" i="1" s="1"/>
  <c r="C9" i="1"/>
  <c r="B9" i="1"/>
  <c r="F9" i="1" s="1"/>
  <c r="Q8" i="1"/>
  <c r="D8" i="1"/>
  <c r="E8" i="1" s="1"/>
  <c r="C8" i="1"/>
  <c r="B8" i="1"/>
  <c r="F8" i="1" s="1"/>
  <c r="Q7" i="1"/>
  <c r="D7" i="1"/>
  <c r="E7" i="1" s="1"/>
  <c r="C7" i="1"/>
  <c r="B7" i="1"/>
  <c r="F7" i="1" s="1"/>
  <c r="Q6" i="1"/>
  <c r="D6" i="1"/>
  <c r="E6" i="1" s="1"/>
  <c r="C6" i="1"/>
  <c r="B6" i="1"/>
  <c r="F6" i="1" s="1"/>
  <c r="D5" i="1"/>
  <c r="E5" i="1" s="1"/>
  <c r="C5" i="1"/>
  <c r="B5" i="1"/>
  <c r="F5" i="1" s="1"/>
  <c r="Q4" i="1"/>
  <c r="D4" i="1"/>
  <c r="E4" i="1" s="1"/>
  <c r="C4" i="1"/>
  <c r="B4" i="1"/>
  <c r="F4" i="1" s="1"/>
  <c r="Q3" i="1"/>
  <c r="D3" i="1"/>
  <c r="E3" i="1" s="1"/>
  <c r="C3" i="1"/>
  <c r="B3" i="1"/>
  <c r="F3" i="1" s="1"/>
  <c r="D2" i="1"/>
  <c r="E2" i="1" s="1"/>
  <c r="C2" i="1"/>
  <c r="B2" i="1"/>
  <c r="F2" i="1" s="1"/>
</calcChain>
</file>

<file path=xl/sharedStrings.xml><?xml version="1.0" encoding="utf-8"?>
<sst xmlns="http://schemas.openxmlformats.org/spreadsheetml/2006/main" count="35" uniqueCount="12">
  <si>
    <t>No.</t>
  </si>
  <si>
    <t>Name</t>
  </si>
  <si>
    <t>Machine</t>
  </si>
  <si>
    <t>Class</t>
  </si>
  <si>
    <t>Class 2</t>
  </si>
  <si>
    <t>Membership Number</t>
  </si>
  <si>
    <t>Total</t>
  </si>
  <si>
    <t>R</t>
  </si>
  <si>
    <t>E</t>
  </si>
  <si>
    <t>T</t>
  </si>
  <si>
    <t>I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</si>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</sst>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1" fillId="0" borderId="1" xfId="1" applyBorder="1" applyProtection="1">
      <protection locked="0"/>
    </xf>
    <xf numFmtId="0" fontId="0" fillId="0" borderId="1" xfId="0" applyBorder="1"/>
    <xf numFmtId="0" fontId="1" fillId="0" borderId="1" xfId="1" applyBorder="1"/>
    <xf numFmtId="0" fontId="1" fillId="0" borderId="1" xfId="1" applyBorder="1" applyAlignment="1">
      <alignment horizontal="center"/>
    </xf>
    <xf numFmtId="0" fontId="1" fillId="0" borderId="1" xfId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center"/>
      <protection locked="0"/>
    </xf>
    <xf numFmtId="1" fontId="1" fillId="0" borderId="1" xfId="1" applyNumberFormat="1" applyBorder="1" applyAlignment="1">
      <alignment horizontal="center"/>
    </xf>
  </cellXfs>
  <cellStyles count="2">
    <cellStyle name="Normal" xfId="0" builtinId="0"/>
    <cellStyle name="Normal 2" xfId="1" xr:uid="{D0F65A74-34CB-9E4B-B93F-6B2569A1DC6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My%20Passport%20for%20Mac/ACC/EVENTS/2024/Results%202024.xlsx" TargetMode="External"/><Relationship Id="rId1" Type="http://schemas.openxmlformats.org/officeDocument/2006/relationships/externalLinkPath" Target="/Volumes/My%20Passport%20for%20Mac/ACC/EVENTS/2024/Results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queductclassics/Documents/Entries%202024.xlsx" TargetMode="External"/><Relationship Id="rId1" Type="http://schemas.openxmlformats.org/officeDocument/2006/relationships/externalLinkPath" Target="/Users/aqueductclassics/Documents/Entri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mpionship Standings 2024"/>
      <sheetName val="Members"/>
      <sheetName val="January 2024"/>
      <sheetName val="Results RND1"/>
      <sheetName val="Results RND2"/>
      <sheetName val="Results RND3"/>
      <sheetName val="Results RND4"/>
      <sheetName val="Results RND5"/>
      <sheetName val="Results RND6"/>
      <sheetName val="August 2024"/>
      <sheetName val="Results RND7"/>
      <sheetName val="Results RND8"/>
      <sheetName val="Results RND9"/>
      <sheetName val="Results RND10"/>
      <sheetName val="Lookup"/>
      <sheetName val="Sheet5"/>
    </sheetNames>
    <sheetDataSet>
      <sheetData sheetId="0"/>
      <sheetData sheetId="1">
        <row r="1">
          <cell r="B1" t="str">
            <v>Name</v>
          </cell>
          <cell r="C1" t="str">
            <v>Town</v>
          </cell>
          <cell r="D1" t="str">
            <v>Class</v>
          </cell>
          <cell r="E1" t="str">
            <v>Number</v>
          </cell>
        </row>
        <row r="2">
          <cell r="B2" t="str">
            <v>Jeremy Clark</v>
          </cell>
          <cell r="C2" t="str">
            <v>Southport</v>
          </cell>
          <cell r="D2" t="str">
            <v>Twinshock Intermediate</v>
          </cell>
          <cell r="E2">
            <v>1</v>
          </cell>
        </row>
        <row r="3">
          <cell r="B3" t="str">
            <v>Mark Newman</v>
          </cell>
          <cell r="C3" t="str">
            <v>Wigan</v>
          </cell>
          <cell r="D3" t="str">
            <v>Pre 65 Intermediate</v>
          </cell>
          <cell r="E3">
            <v>2</v>
          </cell>
        </row>
        <row r="4">
          <cell r="B4" t="str">
            <v>Dave Pengilley</v>
          </cell>
          <cell r="C4" t="str">
            <v>Shrewsbury</v>
          </cell>
          <cell r="D4" t="str">
            <v>Non Championship</v>
          </cell>
          <cell r="E4">
            <v>3</v>
          </cell>
        </row>
        <row r="5">
          <cell r="B5" t="str">
            <v>Martin Howard</v>
          </cell>
          <cell r="C5" t="str">
            <v>Shrewsbury</v>
          </cell>
          <cell r="D5" t="str">
            <v>Mono Clubman</v>
          </cell>
          <cell r="E5">
            <v>4</v>
          </cell>
        </row>
        <row r="6">
          <cell r="B6" t="str">
            <v>Paul Corfield</v>
          </cell>
          <cell r="C6" t="str">
            <v>Shrewsbury</v>
          </cell>
          <cell r="D6" t="str">
            <v>AC Mono Pre 96 Clubman</v>
          </cell>
          <cell r="E6">
            <v>5</v>
          </cell>
        </row>
        <row r="7">
          <cell r="B7" t="str">
            <v>Roger Kenyon</v>
          </cell>
          <cell r="C7" t="e">
            <v>#N/A</v>
          </cell>
          <cell r="D7" t="str">
            <v>Non Championship</v>
          </cell>
          <cell r="E7">
            <v>6</v>
          </cell>
        </row>
        <row r="8">
          <cell r="B8" t="str">
            <v>Neil Brooks</v>
          </cell>
          <cell r="C8" t="str">
            <v>Newton Le Willows</v>
          </cell>
          <cell r="D8" t="str">
            <v>Mono Intermediate</v>
          </cell>
          <cell r="E8">
            <v>7</v>
          </cell>
        </row>
        <row r="9">
          <cell r="B9" t="str">
            <v>Alec Roberts</v>
          </cell>
          <cell r="C9" t="str">
            <v>Oswestry</v>
          </cell>
          <cell r="D9" t="str">
            <v>Pre 2000 WC Intermediate</v>
          </cell>
          <cell r="E9">
            <v>8</v>
          </cell>
        </row>
        <row r="10">
          <cell r="B10" t="str">
            <v>Alan Corfield</v>
          </cell>
          <cell r="C10" t="str">
            <v>Shrewsbury</v>
          </cell>
          <cell r="D10" t="str">
            <v>Mono Intermediate</v>
          </cell>
          <cell r="E10">
            <v>9</v>
          </cell>
        </row>
        <row r="11">
          <cell r="B11" t="str">
            <v>Richard Yeoman</v>
          </cell>
          <cell r="C11" t="str">
            <v>Shrewsbury</v>
          </cell>
          <cell r="D11" t="str">
            <v>Mono Clubman</v>
          </cell>
          <cell r="E11">
            <v>10</v>
          </cell>
        </row>
        <row r="12">
          <cell r="B12" t="str">
            <v>Jim Williams</v>
          </cell>
          <cell r="C12" t="str">
            <v>Colwyn Bay</v>
          </cell>
          <cell r="D12" t="str">
            <v>Twinshock Expert</v>
          </cell>
          <cell r="E12">
            <v>11</v>
          </cell>
        </row>
        <row r="13">
          <cell r="B13" t="str">
            <v>Tony Williams</v>
          </cell>
          <cell r="C13" t="str">
            <v>Pensarn</v>
          </cell>
          <cell r="D13" t="str">
            <v>AC Mono Pre 96 Clubman</v>
          </cell>
          <cell r="E13">
            <v>12</v>
          </cell>
        </row>
        <row r="14">
          <cell r="B14" t="str">
            <v>Alan Hotchkiss</v>
          </cell>
          <cell r="C14" t="str">
            <v>Shrewsbury</v>
          </cell>
          <cell r="D14" t="str">
            <v>Pre 2000 WC Clubman</v>
          </cell>
          <cell r="E14">
            <v>13</v>
          </cell>
        </row>
        <row r="15">
          <cell r="B15" t="str">
            <v>Paul Owen</v>
          </cell>
          <cell r="C15" t="str">
            <v>Llangollen</v>
          </cell>
          <cell r="D15" t="str">
            <v>Non Championship</v>
          </cell>
          <cell r="E15">
            <v>14</v>
          </cell>
        </row>
        <row r="16">
          <cell r="B16" t="str">
            <v>Damian Morey</v>
          </cell>
          <cell r="C16" t="str">
            <v>Chorley</v>
          </cell>
          <cell r="D16" t="str">
            <v>Pre 65 Clubman</v>
          </cell>
          <cell r="E16">
            <v>15</v>
          </cell>
        </row>
        <row r="17">
          <cell r="B17" t="str">
            <v>David Matthews</v>
          </cell>
          <cell r="C17" t="str">
            <v>Sandbach</v>
          </cell>
          <cell r="D17" t="str">
            <v>AC Mono Pre 96 Intermediate</v>
          </cell>
          <cell r="E17">
            <v>16</v>
          </cell>
        </row>
        <row r="18">
          <cell r="B18" t="str">
            <v>Keith Goodwin</v>
          </cell>
          <cell r="C18" t="str">
            <v>Chorley</v>
          </cell>
          <cell r="D18" t="str">
            <v>Pre 65 Clubman</v>
          </cell>
          <cell r="E18">
            <v>17</v>
          </cell>
        </row>
        <row r="19">
          <cell r="B19" t="str">
            <v>Chris Forshaw</v>
          </cell>
          <cell r="C19" t="str">
            <v>Lancashire</v>
          </cell>
          <cell r="D19" t="str">
            <v>Twinshock Intermediate</v>
          </cell>
          <cell r="E19">
            <v>18</v>
          </cell>
        </row>
        <row r="20">
          <cell r="B20" t="str">
            <v>Roger Smith</v>
          </cell>
          <cell r="C20" t="str">
            <v>Oswestry</v>
          </cell>
          <cell r="D20" t="str">
            <v>Pre 65 Beginner/Novice</v>
          </cell>
          <cell r="E20">
            <v>19</v>
          </cell>
        </row>
        <row r="21">
          <cell r="B21" t="str">
            <v>Graham Miller</v>
          </cell>
          <cell r="C21" t="str">
            <v>Frodsham</v>
          </cell>
          <cell r="D21" t="str">
            <v>Pre 65 Intermediate</v>
          </cell>
          <cell r="E21">
            <v>20</v>
          </cell>
        </row>
        <row r="22">
          <cell r="B22" t="str">
            <v>Terry Musgrave</v>
          </cell>
          <cell r="C22" t="str">
            <v>Widnes</v>
          </cell>
          <cell r="D22" t="str">
            <v>Twinshock Expert</v>
          </cell>
          <cell r="E22">
            <v>21</v>
          </cell>
        </row>
        <row r="23">
          <cell r="B23" t="str">
            <v>Ken Williams</v>
          </cell>
          <cell r="C23" t="str">
            <v>Telford</v>
          </cell>
          <cell r="D23" t="str">
            <v>Mono Clubman</v>
          </cell>
          <cell r="E23">
            <v>22</v>
          </cell>
        </row>
        <row r="24">
          <cell r="B24" t="str">
            <v>Phil Clarkson</v>
          </cell>
          <cell r="C24" t="str">
            <v>Chorley</v>
          </cell>
          <cell r="D24" t="str">
            <v>Mono Clubman</v>
          </cell>
          <cell r="E24">
            <v>23</v>
          </cell>
        </row>
        <row r="25">
          <cell r="B25" t="str">
            <v>Steve Harding</v>
          </cell>
          <cell r="C25" t="str">
            <v>Saltney</v>
          </cell>
          <cell r="D25" t="str">
            <v>Mono Clubman</v>
          </cell>
          <cell r="E25">
            <v>24</v>
          </cell>
        </row>
        <row r="26">
          <cell r="B26" t="str">
            <v>Mike Hughes</v>
          </cell>
          <cell r="C26" t="str">
            <v>Oswestry</v>
          </cell>
          <cell r="D26" t="str">
            <v>Pre 65 Intermediate</v>
          </cell>
          <cell r="E26">
            <v>25</v>
          </cell>
        </row>
        <row r="27">
          <cell r="B27" t="str">
            <v>Terry Lloyd</v>
          </cell>
          <cell r="C27" t="str">
            <v>Trevor</v>
          </cell>
          <cell r="D27" t="str">
            <v>Pre 65 Beginner/Novice</v>
          </cell>
          <cell r="E27">
            <v>26</v>
          </cell>
        </row>
        <row r="28">
          <cell r="B28" t="str">
            <v>Paul Winter</v>
          </cell>
          <cell r="C28" t="e">
            <v>#N/A</v>
          </cell>
          <cell r="D28" t="str">
            <v>Non Championship</v>
          </cell>
          <cell r="E28">
            <v>27</v>
          </cell>
        </row>
        <row r="29">
          <cell r="B29" t="str">
            <v>Brian Cliff</v>
          </cell>
          <cell r="C29" t="e">
            <v>#N/A</v>
          </cell>
          <cell r="D29" t="str">
            <v>Non Championship</v>
          </cell>
          <cell r="E29">
            <v>28</v>
          </cell>
        </row>
        <row r="30">
          <cell r="B30" t="str">
            <v>Martin Watkins</v>
          </cell>
          <cell r="C30">
            <v>0</v>
          </cell>
          <cell r="D30" t="str">
            <v>Non Championship</v>
          </cell>
          <cell r="E30">
            <v>29</v>
          </cell>
        </row>
        <row r="31">
          <cell r="B31" t="str">
            <v>Ian Tracey</v>
          </cell>
          <cell r="C31" t="str">
            <v>Ceredigion</v>
          </cell>
          <cell r="D31" t="str">
            <v>AC Mono Pre 96 Intermediate</v>
          </cell>
          <cell r="E31">
            <v>30</v>
          </cell>
        </row>
        <row r="32">
          <cell r="B32" t="str">
            <v>Graham Pennington</v>
          </cell>
          <cell r="C32" t="str">
            <v>Runcorn</v>
          </cell>
          <cell r="D32" t="str">
            <v>Twinshock Clubman</v>
          </cell>
          <cell r="E32">
            <v>31</v>
          </cell>
        </row>
        <row r="33">
          <cell r="B33" t="str">
            <v>Elwyn Beedles</v>
          </cell>
          <cell r="C33" t="str">
            <v>Shrewsbury</v>
          </cell>
          <cell r="D33" t="str">
            <v>Mono Intermediate</v>
          </cell>
          <cell r="E33">
            <v>32</v>
          </cell>
        </row>
        <row r="34">
          <cell r="B34" t="str">
            <v>Paul Young</v>
          </cell>
          <cell r="C34" t="str">
            <v>Dudley</v>
          </cell>
          <cell r="D34" t="str">
            <v>AC Mono Pre 96 Intermediate</v>
          </cell>
          <cell r="E34">
            <v>33</v>
          </cell>
        </row>
        <row r="35">
          <cell r="B35" t="str">
            <v>Phil Cottiga</v>
          </cell>
          <cell r="C35" t="str">
            <v>Ashton Heyes</v>
          </cell>
          <cell r="D35" t="str">
            <v>Non Championship</v>
          </cell>
          <cell r="E35">
            <v>34</v>
          </cell>
        </row>
        <row r="36">
          <cell r="B36" t="str">
            <v>Jerry Hawker</v>
          </cell>
          <cell r="C36" t="str">
            <v>Helsby</v>
          </cell>
          <cell r="D36" t="str">
            <v>Twinshock Intermediate</v>
          </cell>
          <cell r="E36">
            <v>35</v>
          </cell>
        </row>
        <row r="37">
          <cell r="B37" t="str">
            <v>Jes Flower</v>
          </cell>
          <cell r="C37" t="str">
            <v>Birstall</v>
          </cell>
          <cell r="D37" t="str">
            <v>Pre 65 Clubman</v>
          </cell>
          <cell r="E37">
            <v>36</v>
          </cell>
        </row>
        <row r="38">
          <cell r="B38" t="str">
            <v>Jon Flower</v>
          </cell>
          <cell r="C38" t="str">
            <v>Halfway  House</v>
          </cell>
          <cell r="D38" t="str">
            <v>Pre 65 Clubman</v>
          </cell>
          <cell r="E38">
            <v>37</v>
          </cell>
        </row>
        <row r="39">
          <cell r="B39" t="str">
            <v>Mark Spencer</v>
          </cell>
          <cell r="C39" t="str">
            <v>Leicestershire</v>
          </cell>
          <cell r="D39" t="str">
            <v>Pre 65 Intermediate</v>
          </cell>
          <cell r="E39">
            <v>38</v>
          </cell>
        </row>
        <row r="40">
          <cell r="B40" t="str">
            <v>Paul Brimelow</v>
          </cell>
          <cell r="C40" t="str">
            <v>Sandbach</v>
          </cell>
          <cell r="D40" t="str">
            <v>Pre 65 Clubman</v>
          </cell>
          <cell r="E40">
            <v>39</v>
          </cell>
        </row>
        <row r="41">
          <cell r="B41" t="str">
            <v>Logan Price</v>
          </cell>
          <cell r="C41" t="str">
            <v>Birkenhead</v>
          </cell>
          <cell r="D41" t="str">
            <v>Mono Clubman</v>
          </cell>
          <cell r="E41">
            <v>40</v>
          </cell>
        </row>
        <row r="42">
          <cell r="B42" t="str">
            <v>Paul Hempkins</v>
          </cell>
          <cell r="C42" t="str">
            <v>West Kirby</v>
          </cell>
          <cell r="D42" t="str">
            <v>Mono Intermediate</v>
          </cell>
          <cell r="E42">
            <v>41</v>
          </cell>
        </row>
        <row r="43">
          <cell r="B43" t="str">
            <v>Oliver Barker</v>
          </cell>
          <cell r="C43" t="str">
            <v>Welshpool</v>
          </cell>
          <cell r="D43" t="str">
            <v>Twinshock Clubman</v>
          </cell>
          <cell r="E43">
            <v>42</v>
          </cell>
        </row>
        <row r="44">
          <cell r="B44" t="str">
            <v>Neil Francis</v>
          </cell>
          <cell r="C44" t="str">
            <v>Shrewsbury</v>
          </cell>
          <cell r="D44" t="str">
            <v>Pre 2000 WC Intermediate</v>
          </cell>
          <cell r="E44">
            <v>43</v>
          </cell>
        </row>
        <row r="45">
          <cell r="B45" t="str">
            <v>Richard Osborn</v>
          </cell>
          <cell r="C45" t="str">
            <v>Royston</v>
          </cell>
          <cell r="D45" t="str">
            <v>Mono Intermediate</v>
          </cell>
          <cell r="E45">
            <v>44</v>
          </cell>
        </row>
        <row r="46">
          <cell r="B46" t="str">
            <v>Dave Lycett</v>
          </cell>
          <cell r="C46" t="str">
            <v>Sandbach</v>
          </cell>
          <cell r="D46" t="str">
            <v>Twinshock Clubman</v>
          </cell>
          <cell r="E46">
            <v>45</v>
          </cell>
        </row>
        <row r="47">
          <cell r="B47" t="str">
            <v>Ian Emery</v>
          </cell>
          <cell r="C47" t="str">
            <v>West Kirby</v>
          </cell>
          <cell r="D47" t="str">
            <v>AC Mono Pre 96 Clubman</v>
          </cell>
          <cell r="E47">
            <v>46</v>
          </cell>
        </row>
        <row r="48">
          <cell r="B48" t="str">
            <v>Patrick Edwards</v>
          </cell>
          <cell r="C48" t="str">
            <v>St Helens</v>
          </cell>
          <cell r="D48" t="str">
            <v>Non Championship</v>
          </cell>
          <cell r="E48">
            <v>47</v>
          </cell>
        </row>
        <row r="49">
          <cell r="B49" t="str">
            <v>Steven Blaxall</v>
          </cell>
          <cell r="C49" t="str">
            <v xml:space="preserve">Chester </v>
          </cell>
          <cell r="D49" t="str">
            <v>AC Mono Pre 96 Intermediate</v>
          </cell>
          <cell r="E49">
            <v>48</v>
          </cell>
        </row>
        <row r="50">
          <cell r="B50" t="str">
            <v>Graham Seager</v>
          </cell>
          <cell r="C50" t="str">
            <v>Welshpool</v>
          </cell>
          <cell r="D50" t="str">
            <v>Twinshock Beginner/Novice</v>
          </cell>
          <cell r="E50">
            <v>49</v>
          </cell>
        </row>
        <row r="51">
          <cell r="B51" t="str">
            <v>Kenton Hackney</v>
          </cell>
          <cell r="C51" t="str">
            <v>Brereton</v>
          </cell>
          <cell r="D51" t="str">
            <v>Twinshock Clubman</v>
          </cell>
          <cell r="E51">
            <v>50</v>
          </cell>
        </row>
        <row r="52">
          <cell r="B52" t="str">
            <v>Ed Beesley</v>
          </cell>
          <cell r="C52" t="str">
            <v>Congleton</v>
          </cell>
          <cell r="D52" t="str">
            <v>Mono Clubman</v>
          </cell>
          <cell r="E52">
            <v>51</v>
          </cell>
        </row>
        <row r="53">
          <cell r="B53" t="str">
            <v>Bert White (SR)</v>
          </cell>
          <cell r="C53" t="str">
            <v>Macclesfield</v>
          </cell>
          <cell r="D53" t="str">
            <v>Mono Clubman</v>
          </cell>
          <cell r="E53">
            <v>52</v>
          </cell>
        </row>
        <row r="54">
          <cell r="B54" t="str">
            <v>Richard Webster</v>
          </cell>
          <cell r="C54" t="str">
            <v>Bridgnorth</v>
          </cell>
          <cell r="D54" t="str">
            <v>Pre 2000 WC Expert</v>
          </cell>
          <cell r="E54">
            <v>53</v>
          </cell>
        </row>
        <row r="55">
          <cell r="B55" t="str">
            <v>Mike Smith</v>
          </cell>
          <cell r="C55" t="str">
            <v>Leighton</v>
          </cell>
          <cell r="D55" t="str">
            <v>Non Championship</v>
          </cell>
          <cell r="E55">
            <v>54</v>
          </cell>
        </row>
        <row r="56">
          <cell r="B56" t="str">
            <v>Dave Riley</v>
          </cell>
          <cell r="C56" t="str">
            <v>Wrexham</v>
          </cell>
          <cell r="D56" t="str">
            <v>Twinshock Intermediate</v>
          </cell>
          <cell r="E56">
            <v>55</v>
          </cell>
        </row>
        <row r="57">
          <cell r="B57" t="str">
            <v>Gareth Evans</v>
          </cell>
          <cell r="C57" t="str">
            <v>Colwyn Bay</v>
          </cell>
          <cell r="D57" t="str">
            <v>Mono Intermediate</v>
          </cell>
          <cell r="E57">
            <v>56</v>
          </cell>
        </row>
        <row r="58">
          <cell r="B58" t="str">
            <v>Adrian Kent</v>
          </cell>
          <cell r="C58" t="str">
            <v>Walsall</v>
          </cell>
          <cell r="D58" t="str">
            <v>Pre 65 Intermediate</v>
          </cell>
          <cell r="E58">
            <v>57</v>
          </cell>
        </row>
        <row r="59">
          <cell r="B59" t="str">
            <v>Dave Lovell</v>
          </cell>
          <cell r="C59" t="str">
            <v>Bwlchgwyn</v>
          </cell>
          <cell r="D59" t="str">
            <v>Pre 65 Intermediate</v>
          </cell>
          <cell r="E59">
            <v>58</v>
          </cell>
        </row>
        <row r="60">
          <cell r="B60" t="str">
            <v>Paul Cartwright</v>
          </cell>
          <cell r="C60" t="str">
            <v>Wallasey</v>
          </cell>
          <cell r="D60" t="str">
            <v>AC Mono Pre 96 Intermediate</v>
          </cell>
          <cell r="E60">
            <v>59</v>
          </cell>
        </row>
        <row r="61">
          <cell r="B61" t="str">
            <v>Marcus Greer</v>
          </cell>
          <cell r="C61">
            <v>0</v>
          </cell>
          <cell r="D61" t="str">
            <v>Pre 2000 WC Clubman</v>
          </cell>
          <cell r="E61">
            <v>60</v>
          </cell>
        </row>
        <row r="62">
          <cell r="B62" t="str">
            <v>Phil Alderman</v>
          </cell>
          <cell r="C62" t="str">
            <v>Windsford</v>
          </cell>
          <cell r="D62" t="str">
            <v>Pre 65 Intermediate</v>
          </cell>
          <cell r="E62">
            <v>61</v>
          </cell>
        </row>
        <row r="63">
          <cell r="B63" t="str">
            <v>Sam Alderman</v>
          </cell>
          <cell r="C63" t="str">
            <v>Windsford</v>
          </cell>
          <cell r="D63" t="str">
            <v>Pre 65 Intermediate</v>
          </cell>
          <cell r="E63">
            <v>62</v>
          </cell>
        </row>
        <row r="64">
          <cell r="B64" t="str">
            <v>Mike Jones L</v>
          </cell>
          <cell r="C64" t="str">
            <v>Leigh</v>
          </cell>
          <cell r="D64" t="str">
            <v>Pre 2000 WC Expert</v>
          </cell>
          <cell r="E64">
            <v>63</v>
          </cell>
        </row>
        <row r="65">
          <cell r="B65" t="str">
            <v>Jeff Hughes</v>
          </cell>
          <cell r="C65" t="str">
            <v>Dwygfylchi</v>
          </cell>
          <cell r="D65" t="str">
            <v>Mono Clubman</v>
          </cell>
          <cell r="E65">
            <v>64</v>
          </cell>
        </row>
        <row r="66">
          <cell r="B66" t="str">
            <v>Mark Gaskell</v>
          </cell>
          <cell r="C66" t="str">
            <v>Kelsall</v>
          </cell>
          <cell r="D66" t="str">
            <v>Pre 65 Intermediate</v>
          </cell>
          <cell r="E66">
            <v>65</v>
          </cell>
        </row>
        <row r="67">
          <cell r="B67" t="str">
            <v>Rob Flower</v>
          </cell>
          <cell r="C67" t="str">
            <v>Shrewsbury</v>
          </cell>
          <cell r="D67" t="str">
            <v>Mono Intermediate</v>
          </cell>
          <cell r="E67">
            <v>66</v>
          </cell>
        </row>
        <row r="68">
          <cell r="B68" t="str">
            <v>Norman Tarbuck</v>
          </cell>
          <cell r="C68" t="str">
            <v>Newton Le Willows</v>
          </cell>
          <cell r="D68" t="str">
            <v>Pre 65 Intermediate</v>
          </cell>
          <cell r="E68">
            <v>67</v>
          </cell>
        </row>
        <row r="69">
          <cell r="B69" t="str">
            <v>John Petrek</v>
          </cell>
          <cell r="C69">
            <v>0</v>
          </cell>
          <cell r="D69" t="str">
            <v>Mono Intermediate</v>
          </cell>
          <cell r="E69">
            <v>68</v>
          </cell>
        </row>
        <row r="70">
          <cell r="B70" t="str">
            <v>Tony Gush</v>
          </cell>
          <cell r="C70" t="str">
            <v>Caergwrle</v>
          </cell>
          <cell r="D70" t="str">
            <v>Pre 65 Expert</v>
          </cell>
          <cell r="E70">
            <v>69</v>
          </cell>
        </row>
        <row r="71">
          <cell r="B71" t="str">
            <v>Steve Clift</v>
          </cell>
          <cell r="C71" t="str">
            <v>Halesowen</v>
          </cell>
          <cell r="D71" t="str">
            <v>Twinshock Expert</v>
          </cell>
          <cell r="E71">
            <v>70</v>
          </cell>
        </row>
        <row r="72">
          <cell r="B72" t="str">
            <v>Nick Shenston</v>
          </cell>
          <cell r="C72" t="e">
            <v>#N/A</v>
          </cell>
          <cell r="D72" t="str">
            <v>Non Championship</v>
          </cell>
          <cell r="E72">
            <v>71</v>
          </cell>
        </row>
        <row r="73">
          <cell r="B73" t="str">
            <v>Mike Kelly</v>
          </cell>
          <cell r="C73" t="str">
            <v>Stoke on Trent</v>
          </cell>
          <cell r="D73" t="str">
            <v>Twinshock Clubman</v>
          </cell>
          <cell r="E73">
            <v>72</v>
          </cell>
        </row>
        <row r="74">
          <cell r="B74" t="str">
            <v>Eamonn Talbot</v>
          </cell>
          <cell r="C74" t="str">
            <v>Mold</v>
          </cell>
          <cell r="D74" t="str">
            <v>Mono Clubman</v>
          </cell>
          <cell r="E74">
            <v>73</v>
          </cell>
        </row>
        <row r="75">
          <cell r="B75" t="str">
            <v>Robin Foulkes</v>
          </cell>
          <cell r="C75" t="str">
            <v>Telford</v>
          </cell>
          <cell r="D75" t="str">
            <v>Pre 65 Intermediate</v>
          </cell>
          <cell r="E75">
            <v>74</v>
          </cell>
        </row>
        <row r="76">
          <cell r="B76" t="str">
            <v>Stephen Hall</v>
          </cell>
          <cell r="C76" t="str">
            <v>Conwy</v>
          </cell>
          <cell r="D76" t="str">
            <v>Mono Intermediate</v>
          </cell>
          <cell r="E76">
            <v>75</v>
          </cell>
        </row>
        <row r="77">
          <cell r="B77" t="str">
            <v>Neil Liptrot</v>
          </cell>
          <cell r="C77" t="str">
            <v>Leigh</v>
          </cell>
          <cell r="D77" t="str">
            <v>Mono Intermediate</v>
          </cell>
          <cell r="E77">
            <v>76</v>
          </cell>
        </row>
        <row r="78">
          <cell r="B78" t="str">
            <v>Paul Edwards</v>
          </cell>
          <cell r="C78" t="str">
            <v>Worsley</v>
          </cell>
          <cell r="D78" t="str">
            <v>Pre 65 Intermediate</v>
          </cell>
          <cell r="E78">
            <v>77</v>
          </cell>
        </row>
        <row r="79">
          <cell r="B79" t="str">
            <v>Robert Hickson</v>
          </cell>
          <cell r="C79" t="str">
            <v>Northwich</v>
          </cell>
          <cell r="D79" t="str">
            <v>Mono Clubman</v>
          </cell>
          <cell r="E79">
            <v>78</v>
          </cell>
        </row>
        <row r="80">
          <cell r="B80" t="str">
            <v>Peter Ruscoe</v>
          </cell>
          <cell r="C80" t="str">
            <v>Stoke on Trent</v>
          </cell>
          <cell r="D80" t="str">
            <v>AC Mono Pre 96 Expert</v>
          </cell>
          <cell r="E80">
            <v>79</v>
          </cell>
        </row>
        <row r="81">
          <cell r="B81" t="str">
            <v>David Chapman</v>
          </cell>
          <cell r="C81" t="str">
            <v>Carnforth</v>
          </cell>
          <cell r="D81" t="str">
            <v>Pre 65 Clubman</v>
          </cell>
          <cell r="E81">
            <v>80</v>
          </cell>
        </row>
        <row r="82">
          <cell r="B82" t="str">
            <v>Chris Garlick</v>
          </cell>
          <cell r="C82" t="str">
            <v>Leigh</v>
          </cell>
          <cell r="D82" t="str">
            <v>Pre 2000 WC Expert</v>
          </cell>
          <cell r="E82">
            <v>81</v>
          </cell>
        </row>
        <row r="83">
          <cell r="B83" t="str">
            <v>Rian Garlick</v>
          </cell>
          <cell r="C83" t="str">
            <v>Leigh</v>
          </cell>
          <cell r="D83" t="str">
            <v>Twinshock Intermediate</v>
          </cell>
          <cell r="E83">
            <v>82</v>
          </cell>
        </row>
        <row r="84">
          <cell r="B84" t="str">
            <v>Paul Beswick</v>
          </cell>
          <cell r="C84" t="str">
            <v>Ceredigion</v>
          </cell>
          <cell r="D84" t="str">
            <v>Twinshock Beginner/Novice</v>
          </cell>
          <cell r="E84">
            <v>83</v>
          </cell>
        </row>
        <row r="85">
          <cell r="B85"/>
          <cell r="C85" t="e">
            <v>#N/A</v>
          </cell>
          <cell r="D85" t="str">
            <v>Non Championship</v>
          </cell>
          <cell r="E85">
            <v>84</v>
          </cell>
        </row>
        <row r="86">
          <cell r="B86"/>
          <cell r="C86" t="e">
            <v>#N/A</v>
          </cell>
          <cell r="D86" t="str">
            <v>Non Championship</v>
          </cell>
          <cell r="E86">
            <v>85</v>
          </cell>
        </row>
        <row r="87">
          <cell r="B87"/>
          <cell r="C87" t="e">
            <v>#N/A</v>
          </cell>
          <cell r="D87" t="str">
            <v>Non Championship</v>
          </cell>
          <cell r="E87">
            <v>86</v>
          </cell>
        </row>
        <row r="88">
          <cell r="B88"/>
          <cell r="C88" t="e">
            <v>#N/A</v>
          </cell>
          <cell r="D88" t="str">
            <v>Non Championship</v>
          </cell>
          <cell r="E88">
            <v>87</v>
          </cell>
        </row>
        <row r="89">
          <cell r="B89"/>
          <cell r="C89" t="e">
            <v>#N/A</v>
          </cell>
          <cell r="D89" t="str">
            <v>Non Championship</v>
          </cell>
          <cell r="E89">
            <v>88</v>
          </cell>
        </row>
        <row r="90">
          <cell r="B90"/>
          <cell r="C90" t="e">
            <v>#N/A</v>
          </cell>
          <cell r="D90" t="str">
            <v>Non Championship</v>
          </cell>
          <cell r="E90">
            <v>89</v>
          </cell>
        </row>
        <row r="91">
          <cell r="B91"/>
          <cell r="C91" t="e">
            <v>#N/A</v>
          </cell>
          <cell r="D91" t="str">
            <v>Non Championship</v>
          </cell>
          <cell r="E91">
            <v>90</v>
          </cell>
        </row>
        <row r="92">
          <cell r="B92"/>
          <cell r="C92" t="e">
            <v>#N/A</v>
          </cell>
          <cell r="D92" t="str">
            <v>Non Championship</v>
          </cell>
          <cell r="E92">
            <v>91</v>
          </cell>
        </row>
        <row r="93">
          <cell r="B93"/>
          <cell r="C93" t="e">
            <v>#N/A</v>
          </cell>
          <cell r="D93" t="str">
            <v>Non Championship</v>
          </cell>
          <cell r="E93">
            <v>92</v>
          </cell>
        </row>
        <row r="94">
          <cell r="B94"/>
          <cell r="C94" t="e">
            <v>#N/A</v>
          </cell>
          <cell r="D94" t="str">
            <v>Non Championship</v>
          </cell>
          <cell r="E94">
            <v>93</v>
          </cell>
        </row>
        <row r="95">
          <cell r="B95"/>
          <cell r="C95" t="e">
            <v>#N/A</v>
          </cell>
          <cell r="D95" t="str">
            <v>Non Championship</v>
          </cell>
          <cell r="E95">
            <v>94</v>
          </cell>
        </row>
        <row r="96">
          <cell r="B96"/>
          <cell r="C96" t="e">
            <v>#N/A</v>
          </cell>
          <cell r="D96" t="str">
            <v>Non Championship</v>
          </cell>
          <cell r="E96">
            <v>95</v>
          </cell>
        </row>
        <row r="97">
          <cell r="B97"/>
          <cell r="C97" t="e">
            <v>#N/A</v>
          </cell>
          <cell r="D97" t="str">
            <v>Non Championship</v>
          </cell>
          <cell r="E97">
            <v>96</v>
          </cell>
        </row>
        <row r="98">
          <cell r="B98"/>
          <cell r="C98" t="e">
            <v>#N/A</v>
          </cell>
          <cell r="D98" t="str">
            <v>Non Championship</v>
          </cell>
          <cell r="E98">
            <v>97</v>
          </cell>
        </row>
        <row r="99">
          <cell r="B99"/>
          <cell r="C99" t="e">
            <v>#N/A</v>
          </cell>
          <cell r="D99" t="str">
            <v>Non Championship</v>
          </cell>
          <cell r="E99">
            <v>98</v>
          </cell>
        </row>
        <row r="100">
          <cell r="B100"/>
          <cell r="C100" t="e">
            <v>#N/A</v>
          </cell>
          <cell r="D100" t="str">
            <v>Non Championship</v>
          </cell>
          <cell r="E100">
            <v>99</v>
          </cell>
        </row>
        <row r="101">
          <cell r="B101" t="str">
            <v>Robert Poulton</v>
          </cell>
          <cell r="C101" t="str">
            <v>Sheffield</v>
          </cell>
          <cell r="D101" t="str">
            <v>Pre 65 Intermediate</v>
          </cell>
          <cell r="E101">
            <v>0</v>
          </cell>
        </row>
      </sheetData>
      <sheetData sheetId="2"/>
      <sheetData sheetId="3">
        <row r="1">
          <cell r="A1" t="str">
            <v>No.</v>
          </cell>
          <cell r="B1" t="str">
            <v>Name</v>
          </cell>
        </row>
        <row r="2">
          <cell r="B2" t="str">
            <v>Chris Chell</v>
          </cell>
        </row>
        <row r="3">
          <cell r="B3" t="str">
            <v>Simon Chell</v>
          </cell>
        </row>
        <row r="4">
          <cell r="B4" t="str">
            <v>Peter Shone</v>
          </cell>
        </row>
        <row r="5">
          <cell r="B5" t="str">
            <v>Robin Foulkes</v>
          </cell>
        </row>
        <row r="6">
          <cell r="B6" t="str">
            <v>Norman Tarbuck</v>
          </cell>
        </row>
        <row r="7">
          <cell r="B7" t="str">
            <v>Tony Bradley</v>
          </cell>
        </row>
        <row r="8">
          <cell r="B8" t="str">
            <v>Sam Alderman</v>
          </cell>
        </row>
        <row r="9">
          <cell r="B9" t="str">
            <v>Mark Spencer</v>
          </cell>
        </row>
        <row r="10">
          <cell r="B10" t="str">
            <v>Stuart Symonds</v>
          </cell>
        </row>
        <row r="11">
          <cell r="B11" t="str">
            <v>Adrian Kent</v>
          </cell>
        </row>
        <row r="12">
          <cell r="B12" t="str">
            <v>Mark Lucas</v>
          </cell>
        </row>
        <row r="13">
          <cell r="B13" t="str">
            <v>Phil Alderman</v>
          </cell>
        </row>
        <row r="14">
          <cell r="B14" t="str">
            <v>Graham Miller</v>
          </cell>
        </row>
        <row r="15">
          <cell r="B15" t="str">
            <v>Paul Baddeley</v>
          </cell>
        </row>
        <row r="16">
          <cell r="B16" t="str">
            <v>Roly Jones</v>
          </cell>
        </row>
        <row r="17">
          <cell r="B17" t="str">
            <v>Paul Owen</v>
          </cell>
        </row>
        <row r="18">
          <cell r="B18" t="str">
            <v>Paul Brimelow</v>
          </cell>
        </row>
        <row r="19">
          <cell r="B19" t="str">
            <v>Steve Walker</v>
          </cell>
        </row>
        <row r="20">
          <cell r="B20" t="str">
            <v>Jon Flower</v>
          </cell>
        </row>
        <row r="21">
          <cell r="B21" t="str">
            <v>Steve Jones</v>
          </cell>
        </row>
        <row r="22">
          <cell r="B22" t="str">
            <v>Jes Flower</v>
          </cell>
        </row>
        <row r="23">
          <cell r="B23" t="str">
            <v>Roger Smith</v>
          </cell>
        </row>
        <row r="24">
          <cell r="B24" t="str">
            <v>Terry Lloyd</v>
          </cell>
        </row>
        <row r="25">
          <cell r="B25" t="str">
            <v>Paul Sagar</v>
          </cell>
        </row>
        <row r="26">
          <cell r="B26" t="str">
            <v>Dave Pengilley</v>
          </cell>
        </row>
        <row r="27">
          <cell r="B27" t="str">
            <v>Dave Riley</v>
          </cell>
        </row>
        <row r="28">
          <cell r="B28" t="str">
            <v>Jerry Hawker</v>
          </cell>
        </row>
        <row r="29">
          <cell r="B29" t="str">
            <v>Mike Jones</v>
          </cell>
        </row>
        <row r="30">
          <cell r="B30" t="str">
            <v>Oliver Barker</v>
          </cell>
        </row>
        <row r="31">
          <cell r="B31" t="str">
            <v>Phil Cottiga</v>
          </cell>
        </row>
        <row r="32">
          <cell r="B32" t="str">
            <v>Graham Pennington</v>
          </cell>
        </row>
        <row r="33">
          <cell r="B33" t="str">
            <v>Kenton Hackney</v>
          </cell>
        </row>
        <row r="34">
          <cell r="B34" t="str">
            <v>Patrick Edwards</v>
          </cell>
        </row>
        <row r="35">
          <cell r="B35" t="str">
            <v>Peter Ruscoe</v>
          </cell>
        </row>
        <row r="36">
          <cell r="B36" t="str">
            <v>Ian Tracey</v>
          </cell>
        </row>
        <row r="37">
          <cell r="B37" t="str">
            <v>Paul Young</v>
          </cell>
        </row>
        <row r="38">
          <cell r="B38" t="str">
            <v>Stephen Richards</v>
          </cell>
        </row>
        <row r="39">
          <cell r="B39" t="str">
            <v>David Matthews</v>
          </cell>
        </row>
        <row r="40">
          <cell r="B40" t="str">
            <v>Paul Cartwright</v>
          </cell>
        </row>
        <row r="41">
          <cell r="B41" t="str">
            <v>Steven Blaxall</v>
          </cell>
        </row>
        <row r="42">
          <cell r="B42" t="str">
            <v>Ian Emery</v>
          </cell>
        </row>
        <row r="43">
          <cell r="B43" t="str">
            <v>Jason Trumble</v>
          </cell>
        </row>
        <row r="44">
          <cell r="B44" t="str">
            <v>Andy Steele</v>
          </cell>
        </row>
        <row r="45">
          <cell r="B45" t="str">
            <v>Rian Garlick</v>
          </cell>
        </row>
        <row r="46">
          <cell r="B46" t="str">
            <v>Paul Corfield</v>
          </cell>
        </row>
        <row r="47">
          <cell r="B47" t="str">
            <v>Tony Williams</v>
          </cell>
        </row>
        <row r="48">
          <cell r="B48" t="str">
            <v>Chris Garlick</v>
          </cell>
        </row>
        <row r="49">
          <cell r="B49" t="str">
            <v>Richard Webster</v>
          </cell>
        </row>
        <row r="50">
          <cell r="B50" t="str">
            <v>Mike Jones L</v>
          </cell>
        </row>
        <row r="51">
          <cell r="B51" t="str">
            <v>Mike Smith</v>
          </cell>
        </row>
        <row r="52">
          <cell r="B52" t="str">
            <v>Jim Droughton</v>
          </cell>
        </row>
        <row r="53">
          <cell r="B53" t="str">
            <v>Alec Roberts</v>
          </cell>
        </row>
        <row r="54">
          <cell r="B54" t="str">
            <v>Neil Francis</v>
          </cell>
        </row>
        <row r="55">
          <cell r="B55" t="str">
            <v>Alan Hotchkiss</v>
          </cell>
        </row>
        <row r="56">
          <cell r="B56" t="str">
            <v>Marcus Greer</v>
          </cell>
        </row>
        <row r="57">
          <cell r="B57" t="str">
            <v>David Ellis</v>
          </cell>
        </row>
        <row r="58">
          <cell r="B58" t="str">
            <v>Elwyn Beedles</v>
          </cell>
        </row>
        <row r="59">
          <cell r="B59" t="str">
            <v>Paul Hempkins</v>
          </cell>
        </row>
        <row r="60">
          <cell r="B60" t="str">
            <v>Gareth Evans</v>
          </cell>
        </row>
        <row r="61">
          <cell r="B61" t="str">
            <v>Stuart Parr</v>
          </cell>
        </row>
        <row r="62">
          <cell r="B62" t="str">
            <v>Craig Tarbuck</v>
          </cell>
        </row>
        <row r="63">
          <cell r="B63" t="str">
            <v>Richard Osborn</v>
          </cell>
        </row>
        <row r="64">
          <cell r="B64" t="str">
            <v>Ken Williams</v>
          </cell>
        </row>
        <row r="65">
          <cell r="B65" t="str">
            <v>Logan Price</v>
          </cell>
        </row>
        <row r="66">
          <cell r="B66" t="str">
            <v>Bert White (SR)</v>
          </cell>
        </row>
        <row r="67">
          <cell r="B67" t="str">
            <v>Martin Speed</v>
          </cell>
        </row>
        <row r="68">
          <cell r="B68" t="str">
            <v>Martin Howard</v>
          </cell>
        </row>
        <row r="69">
          <cell r="B69" t="str">
            <v>Joe Price</v>
          </cell>
        </row>
        <row r="70">
          <cell r="B70" t="str">
            <v>Ed Beesley</v>
          </cell>
        </row>
        <row r="71">
          <cell r="B71" t="str">
            <v>Steve Harding</v>
          </cell>
        </row>
        <row r="72">
          <cell r="B72" t="str">
            <v>Johnathon Hughes</v>
          </cell>
        </row>
        <row r="73">
          <cell r="B73" t="str">
            <v>Graham Seager</v>
          </cell>
        </row>
        <row r="141">
          <cell r="B141"/>
        </row>
        <row r="142">
          <cell r="B142"/>
        </row>
        <row r="143">
          <cell r="B143"/>
        </row>
        <row r="144">
          <cell r="B144"/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  <row r="351">
          <cell r="B351"/>
        </row>
        <row r="352">
          <cell r="B352"/>
        </row>
        <row r="353">
          <cell r="B353"/>
        </row>
        <row r="354">
          <cell r="B354"/>
        </row>
        <row r="355">
          <cell r="B355"/>
        </row>
        <row r="356">
          <cell r="B356"/>
        </row>
        <row r="357">
          <cell r="B357"/>
        </row>
        <row r="358">
          <cell r="B358"/>
        </row>
        <row r="359">
          <cell r="B359"/>
        </row>
        <row r="360">
          <cell r="B360"/>
        </row>
        <row r="361">
          <cell r="B361"/>
        </row>
        <row r="362">
          <cell r="B362"/>
        </row>
        <row r="363">
          <cell r="B363"/>
        </row>
        <row r="364">
          <cell r="B364"/>
        </row>
        <row r="365">
          <cell r="B365"/>
        </row>
        <row r="366">
          <cell r="B366"/>
        </row>
        <row r="367">
          <cell r="B367"/>
        </row>
        <row r="368">
          <cell r="B368"/>
        </row>
        <row r="369">
          <cell r="B369"/>
        </row>
        <row r="370">
          <cell r="B370"/>
        </row>
        <row r="371">
          <cell r="B371"/>
        </row>
        <row r="372">
          <cell r="B372"/>
        </row>
        <row r="373">
          <cell r="B373"/>
        </row>
        <row r="374">
          <cell r="B374"/>
        </row>
        <row r="375">
          <cell r="B375"/>
        </row>
        <row r="376">
          <cell r="B376"/>
        </row>
        <row r="377">
          <cell r="B377"/>
        </row>
        <row r="378">
          <cell r="B378"/>
        </row>
        <row r="379">
          <cell r="B379"/>
        </row>
        <row r="380">
          <cell r="B380"/>
        </row>
        <row r="381">
          <cell r="B381"/>
        </row>
        <row r="382">
          <cell r="B382"/>
        </row>
        <row r="383">
          <cell r="B383"/>
        </row>
        <row r="384">
          <cell r="B384"/>
        </row>
        <row r="385">
          <cell r="B385"/>
        </row>
        <row r="386">
          <cell r="B386"/>
        </row>
        <row r="387">
          <cell r="B387"/>
        </row>
        <row r="388">
          <cell r="B388"/>
        </row>
        <row r="389">
          <cell r="B389"/>
        </row>
        <row r="390">
          <cell r="B390"/>
        </row>
        <row r="391">
          <cell r="B391"/>
        </row>
        <row r="392">
          <cell r="B392"/>
        </row>
        <row r="393">
          <cell r="B393"/>
        </row>
        <row r="394">
          <cell r="B394"/>
        </row>
        <row r="395">
          <cell r="B395"/>
        </row>
        <row r="396">
          <cell r="B396"/>
        </row>
        <row r="397">
          <cell r="B397"/>
        </row>
        <row r="398">
          <cell r="B398"/>
        </row>
        <row r="399">
          <cell r="B399"/>
        </row>
        <row r="400">
          <cell r="B400"/>
        </row>
        <row r="401">
          <cell r="B401"/>
        </row>
        <row r="402">
          <cell r="B402"/>
        </row>
        <row r="403">
          <cell r="B403"/>
        </row>
      </sheetData>
      <sheetData sheetId="4">
        <row r="1">
          <cell r="A1" t="str">
            <v>No.</v>
          </cell>
          <cell r="B1" t="str">
            <v>Name</v>
          </cell>
        </row>
        <row r="2">
          <cell r="B2" t="str">
            <v>Jim Hough</v>
          </cell>
        </row>
        <row r="3">
          <cell r="B3" t="str">
            <v>Tony Gush</v>
          </cell>
        </row>
        <row r="4">
          <cell r="B4" t="str">
            <v>Chris Chell</v>
          </cell>
        </row>
        <row r="5">
          <cell r="B5" t="str">
            <v>Simon Chell</v>
          </cell>
        </row>
        <row r="6">
          <cell r="B6" t="str">
            <v>Adrian Kent</v>
          </cell>
        </row>
        <row r="7">
          <cell r="B7" t="str">
            <v>Sam Alderman</v>
          </cell>
        </row>
        <row r="8">
          <cell r="B8" t="str">
            <v>Peter Shone</v>
          </cell>
        </row>
        <row r="9">
          <cell r="B9" t="str">
            <v>Robin Foulkes</v>
          </cell>
        </row>
        <row r="10">
          <cell r="B10" t="str">
            <v>Norman Tarbuck</v>
          </cell>
        </row>
        <row r="11">
          <cell r="B11" t="str">
            <v>Mark Newman</v>
          </cell>
        </row>
        <row r="12">
          <cell r="B12" t="str">
            <v>Mark Blackwell</v>
          </cell>
        </row>
        <row r="13">
          <cell r="B13" t="str">
            <v>Mark Spencer</v>
          </cell>
        </row>
        <row r="14">
          <cell r="B14" t="str">
            <v>Roly Jones</v>
          </cell>
        </row>
        <row r="15">
          <cell r="B15" t="str">
            <v>Peter Edwards</v>
          </cell>
        </row>
        <row r="16">
          <cell r="B16" t="str">
            <v>Graham Miller</v>
          </cell>
        </row>
        <row r="17">
          <cell r="B17" t="str">
            <v>Stuart Symonds</v>
          </cell>
        </row>
        <row r="18">
          <cell r="B18" t="str">
            <v>Mike Hughes</v>
          </cell>
        </row>
        <row r="19">
          <cell r="B19" t="str">
            <v>Mark Gaskell</v>
          </cell>
        </row>
        <row r="20">
          <cell r="B20" t="str">
            <v>Dave Lovell</v>
          </cell>
        </row>
        <row r="21">
          <cell r="B21" t="str">
            <v>Andrew Swift</v>
          </cell>
        </row>
        <row r="22">
          <cell r="B22" t="str">
            <v>Phil Alderman</v>
          </cell>
        </row>
        <row r="23">
          <cell r="B23" t="str">
            <v>Steve Walker</v>
          </cell>
        </row>
        <row r="24">
          <cell r="B24" t="str">
            <v>Paul Brimelow</v>
          </cell>
        </row>
        <row r="25">
          <cell r="B25" t="str">
            <v>Jon Flower</v>
          </cell>
        </row>
        <row r="26">
          <cell r="B26" t="str">
            <v>Tim Lewis</v>
          </cell>
        </row>
        <row r="27">
          <cell r="B27" t="str">
            <v>Simon Willmore</v>
          </cell>
        </row>
        <row r="28">
          <cell r="B28" t="str">
            <v>Steve Jones</v>
          </cell>
        </row>
        <row r="29">
          <cell r="B29" t="str">
            <v>Keith Goodwin</v>
          </cell>
        </row>
        <row r="30">
          <cell r="B30" t="str">
            <v>Damian Morey</v>
          </cell>
        </row>
        <row r="31">
          <cell r="B31" t="str">
            <v>Jes Flower</v>
          </cell>
        </row>
        <row r="32">
          <cell r="B32" t="str">
            <v>Paul Sagar</v>
          </cell>
        </row>
        <row r="33">
          <cell r="B33" t="str">
            <v>Steve Clift</v>
          </cell>
        </row>
        <row r="34">
          <cell r="B34" t="str">
            <v>Paul Smart</v>
          </cell>
        </row>
        <row r="35">
          <cell r="B35" t="str">
            <v>Dave Wood</v>
          </cell>
        </row>
        <row r="36">
          <cell r="B36" t="str">
            <v>Dave Riley</v>
          </cell>
        </row>
        <row r="37">
          <cell r="B37" t="str">
            <v>Mike Jones</v>
          </cell>
        </row>
        <row r="38">
          <cell r="B38" t="str">
            <v>Dave Pengilley</v>
          </cell>
        </row>
        <row r="39">
          <cell r="B39" t="str">
            <v>Tim Cuffin</v>
          </cell>
        </row>
        <row r="40">
          <cell r="B40" t="str">
            <v>Peter Moore</v>
          </cell>
        </row>
        <row r="41">
          <cell r="B41" t="str">
            <v>Ben Boyd</v>
          </cell>
        </row>
        <row r="42">
          <cell r="B42" t="str">
            <v>Phil Cottiga</v>
          </cell>
        </row>
        <row r="43">
          <cell r="B43" t="str">
            <v>Graham Pennington</v>
          </cell>
        </row>
        <row r="44">
          <cell r="B44" t="str">
            <v>Dave Lycett</v>
          </cell>
        </row>
        <row r="45">
          <cell r="B45" t="str">
            <v>Rob Shannon</v>
          </cell>
        </row>
        <row r="46">
          <cell r="B46" t="str">
            <v>Tony Williams</v>
          </cell>
        </row>
        <row r="47">
          <cell r="B47" t="str">
            <v>Peter Ruscoe</v>
          </cell>
        </row>
        <row r="48">
          <cell r="B48" t="str">
            <v>David Matthews</v>
          </cell>
        </row>
        <row r="49">
          <cell r="B49" t="str">
            <v>Paul Cook</v>
          </cell>
        </row>
        <row r="50">
          <cell r="B50" t="str">
            <v>Ian Tracey</v>
          </cell>
        </row>
        <row r="51">
          <cell r="B51" t="str">
            <v>Craig Barkley</v>
          </cell>
        </row>
        <row r="52">
          <cell r="B52" t="str">
            <v>Paul Young</v>
          </cell>
        </row>
        <row r="53">
          <cell r="B53" t="str">
            <v>Paul Cartwright</v>
          </cell>
        </row>
        <row r="54">
          <cell r="B54" t="str">
            <v>Steven Blaxall</v>
          </cell>
        </row>
        <row r="55">
          <cell r="B55" t="str">
            <v>Stephen Hall</v>
          </cell>
        </row>
        <row r="56">
          <cell r="B56" t="str">
            <v>Michael Warburton</v>
          </cell>
        </row>
        <row r="57">
          <cell r="B57" t="str">
            <v>Rian Garlick</v>
          </cell>
        </row>
        <row r="58">
          <cell r="B58" t="str">
            <v>Ian Emery</v>
          </cell>
        </row>
        <row r="59">
          <cell r="B59" t="str">
            <v>Andy Steele</v>
          </cell>
        </row>
        <row r="60">
          <cell r="B60" t="str">
            <v>Rob Adams</v>
          </cell>
        </row>
        <row r="61">
          <cell r="B61" t="str">
            <v>Paul Corfield</v>
          </cell>
        </row>
        <row r="62">
          <cell r="B62" t="str">
            <v>Neville Kirkham</v>
          </cell>
        </row>
        <row r="63">
          <cell r="B63" t="str">
            <v>Richard Webster</v>
          </cell>
        </row>
        <row r="64">
          <cell r="B64" t="str">
            <v>Chris Garlick</v>
          </cell>
        </row>
        <row r="65">
          <cell r="B65" t="str">
            <v>Mike Jones L</v>
          </cell>
        </row>
        <row r="66">
          <cell r="B66" t="str">
            <v>Jim Droughton</v>
          </cell>
        </row>
        <row r="67">
          <cell r="B67" t="str">
            <v>Alec Roberts</v>
          </cell>
        </row>
        <row r="68">
          <cell r="B68" t="str">
            <v>Mike Smith</v>
          </cell>
        </row>
        <row r="69">
          <cell r="B69" t="str">
            <v>Neil Francis</v>
          </cell>
        </row>
        <row r="70">
          <cell r="B70" t="str">
            <v>Marcus Greer</v>
          </cell>
        </row>
        <row r="71">
          <cell r="B71" t="str">
            <v>Colin Sagar</v>
          </cell>
        </row>
        <row r="72">
          <cell r="B72" t="str">
            <v>John Petrek</v>
          </cell>
        </row>
        <row r="73">
          <cell r="B73" t="str">
            <v>Elwyn Beedles</v>
          </cell>
        </row>
        <row r="74">
          <cell r="B74" t="str">
            <v>Oliver Cookson</v>
          </cell>
        </row>
        <row r="75">
          <cell r="B75" t="str">
            <v>Gareth Evans</v>
          </cell>
        </row>
        <row r="76">
          <cell r="B76" t="str">
            <v>Alan Corfield</v>
          </cell>
        </row>
        <row r="77">
          <cell r="B77" t="str">
            <v>Paul Hempkins</v>
          </cell>
        </row>
        <row r="78">
          <cell r="B78" t="str">
            <v>Richard Osborn</v>
          </cell>
        </row>
        <row r="79">
          <cell r="B79" t="str">
            <v>Kaan Pughe-Hutchinson</v>
          </cell>
        </row>
        <row r="80">
          <cell r="B80" t="str">
            <v>Oscar Davies</v>
          </cell>
        </row>
        <row r="81">
          <cell r="B81" t="str">
            <v>Martin Howard</v>
          </cell>
        </row>
        <row r="82">
          <cell r="B82" t="str">
            <v>Spencer Davies</v>
          </cell>
        </row>
        <row r="83">
          <cell r="B83" t="str">
            <v>Ed Beesley</v>
          </cell>
        </row>
        <row r="84">
          <cell r="B84" t="str">
            <v>Jason Breakey</v>
          </cell>
        </row>
        <row r="85">
          <cell r="B85" t="str">
            <v>Andy Garside</v>
          </cell>
        </row>
        <row r="86">
          <cell r="B86" t="str">
            <v>Logan Price</v>
          </cell>
        </row>
        <row r="87">
          <cell r="B87" t="str">
            <v>Ken Williams</v>
          </cell>
        </row>
        <row r="88">
          <cell r="B88" t="str">
            <v>Alan Hotchkiss</v>
          </cell>
        </row>
        <row r="89">
          <cell r="B89" t="str">
            <v>Steve Harding</v>
          </cell>
        </row>
        <row r="90">
          <cell r="B90" t="str">
            <v>Richard Yeoman</v>
          </cell>
        </row>
        <row r="91">
          <cell r="B91" t="str">
            <v>Nye Pughe-Hutchinson</v>
          </cell>
        </row>
        <row r="92">
          <cell r="B92" t="str">
            <v>Tim Earle</v>
          </cell>
        </row>
        <row r="93">
          <cell r="B93" t="str">
            <v>Johnathon Hughes</v>
          </cell>
        </row>
        <row r="94">
          <cell r="B94" t="str">
            <v>Gordon Evans</v>
          </cell>
        </row>
      </sheetData>
      <sheetData sheetId="5">
        <row r="1">
          <cell r="A1" t="str">
            <v>No.</v>
          </cell>
          <cell r="B1" t="str">
            <v>Name</v>
          </cell>
        </row>
        <row r="2">
          <cell r="B2" t="str">
            <v>Tony Gush</v>
          </cell>
        </row>
        <row r="3">
          <cell r="B3" t="str">
            <v>Mike Jones</v>
          </cell>
        </row>
        <row r="4">
          <cell r="B4" t="str">
            <v>Keith Wells</v>
          </cell>
        </row>
        <row r="5">
          <cell r="B5" t="str">
            <v>Norman Tarbuck</v>
          </cell>
        </row>
        <row r="6">
          <cell r="B6" t="str">
            <v>Robin Foulkes</v>
          </cell>
        </row>
        <row r="7">
          <cell r="B7" t="str">
            <v>Graham Miller</v>
          </cell>
        </row>
        <row r="8">
          <cell r="B8" t="str">
            <v>Phil Alderman</v>
          </cell>
        </row>
        <row r="9">
          <cell r="B9" t="str">
            <v>Roly Jones</v>
          </cell>
        </row>
        <row r="10">
          <cell r="B10" t="str">
            <v>Dave Lovell</v>
          </cell>
        </row>
        <row r="11">
          <cell r="B11" t="str">
            <v>Les Richardson</v>
          </cell>
        </row>
        <row r="12">
          <cell r="B12" t="str">
            <v>Peter Edwards</v>
          </cell>
        </row>
        <row r="13">
          <cell r="B13" t="str">
            <v>Steve Walker</v>
          </cell>
        </row>
        <row r="14">
          <cell r="B14" t="str">
            <v>Paul Brimelow</v>
          </cell>
        </row>
        <row r="15">
          <cell r="B15" t="str">
            <v>Damian Morey</v>
          </cell>
        </row>
        <row r="16">
          <cell r="B16" t="str">
            <v>Tim Lewis</v>
          </cell>
        </row>
        <row r="17">
          <cell r="B17" t="str">
            <v>Keith Goodwin</v>
          </cell>
        </row>
        <row r="18">
          <cell r="B18" t="str">
            <v>Mike Hughes</v>
          </cell>
        </row>
        <row r="19">
          <cell r="B19" t="str">
            <v>Keith Lloyd</v>
          </cell>
        </row>
        <row r="20">
          <cell r="B20" t="str">
            <v>Steve Jones</v>
          </cell>
        </row>
        <row r="21">
          <cell r="B21" t="str">
            <v>Roger Smith</v>
          </cell>
        </row>
        <row r="22">
          <cell r="B22" t="str">
            <v>Steve Clift</v>
          </cell>
        </row>
        <row r="23">
          <cell r="B23" t="str">
            <v>Jerry Hawker</v>
          </cell>
        </row>
        <row r="24">
          <cell r="B24" t="str">
            <v>Dave Pengilley</v>
          </cell>
        </row>
        <row r="25">
          <cell r="B25" t="str">
            <v>Tim Cuffin</v>
          </cell>
        </row>
        <row r="26">
          <cell r="B26" t="str">
            <v>Peter Moore</v>
          </cell>
        </row>
        <row r="27">
          <cell r="B27" t="str">
            <v>Oliver Barker</v>
          </cell>
        </row>
        <row r="28">
          <cell r="B28" t="str">
            <v>Tim Davies</v>
          </cell>
        </row>
        <row r="29">
          <cell r="B29" t="str">
            <v>Phil Cottiga</v>
          </cell>
        </row>
        <row r="30">
          <cell r="B30" t="str">
            <v>Dave Lycett</v>
          </cell>
        </row>
        <row r="31">
          <cell r="B31" t="str">
            <v>Graham Pennington</v>
          </cell>
        </row>
        <row r="32">
          <cell r="B32" t="str">
            <v>Darren Riley</v>
          </cell>
        </row>
        <row r="33">
          <cell r="B33" t="str">
            <v>Joel Riley</v>
          </cell>
        </row>
        <row r="34">
          <cell r="B34" t="str">
            <v>Mark Gaskell</v>
          </cell>
        </row>
        <row r="35">
          <cell r="B35" t="str">
            <v>Peter Ruscoe</v>
          </cell>
        </row>
        <row r="36">
          <cell r="B36" t="str">
            <v>Kev Ellis</v>
          </cell>
        </row>
        <row r="37">
          <cell r="B37" t="str">
            <v>Craig Barkley</v>
          </cell>
        </row>
        <row r="38">
          <cell r="B38" t="str">
            <v>David Matthews</v>
          </cell>
        </row>
        <row r="39">
          <cell r="B39" t="str">
            <v>Paul Cartwright</v>
          </cell>
        </row>
        <row r="40">
          <cell r="B40" t="str">
            <v>Steven Blaxall</v>
          </cell>
        </row>
        <row r="41">
          <cell r="B41" t="str">
            <v>Rian Garlick</v>
          </cell>
        </row>
        <row r="42">
          <cell r="B42" t="str">
            <v>Ian Emery</v>
          </cell>
        </row>
        <row r="43">
          <cell r="B43" t="str">
            <v>Andy Steele</v>
          </cell>
        </row>
        <row r="44">
          <cell r="B44" t="str">
            <v>Paul Corfield</v>
          </cell>
        </row>
        <row r="45">
          <cell r="B45" t="str">
            <v>Neville Kirkham</v>
          </cell>
        </row>
        <row r="46">
          <cell r="B46" t="str">
            <v>Tony Williams</v>
          </cell>
        </row>
        <row r="47">
          <cell r="B47" t="str">
            <v>Richard Webster</v>
          </cell>
        </row>
        <row r="48">
          <cell r="B48" t="str">
            <v>Chris Garlick</v>
          </cell>
        </row>
        <row r="49">
          <cell r="B49" t="str">
            <v>Mike Jones L</v>
          </cell>
        </row>
        <row r="50">
          <cell r="B50" t="str">
            <v>Alec Roberts</v>
          </cell>
        </row>
        <row r="51">
          <cell r="B51" t="str">
            <v>Jim Droughton</v>
          </cell>
        </row>
        <row r="52">
          <cell r="B52" t="str">
            <v>Marcus Greer</v>
          </cell>
        </row>
        <row r="53">
          <cell r="B53" t="str">
            <v>Badger Owen</v>
          </cell>
        </row>
        <row r="54">
          <cell r="B54" t="str">
            <v>John Petrek</v>
          </cell>
        </row>
        <row r="55">
          <cell r="B55" t="str">
            <v>David Ellis</v>
          </cell>
        </row>
        <row r="56">
          <cell r="B56" t="str">
            <v>Mike Smith</v>
          </cell>
        </row>
        <row r="57">
          <cell r="B57" t="str">
            <v>Jason Trumble</v>
          </cell>
        </row>
        <row r="58">
          <cell r="B58" t="str">
            <v>Michael Warburton</v>
          </cell>
        </row>
        <row r="59">
          <cell r="B59" t="str">
            <v>Elwyn Beedles</v>
          </cell>
        </row>
        <row r="60">
          <cell r="B60" t="str">
            <v>Stuart Parr</v>
          </cell>
        </row>
        <row r="61">
          <cell r="B61" t="str">
            <v>Alan Corfield</v>
          </cell>
        </row>
        <row r="62">
          <cell r="B62" t="str">
            <v>Stephen Hall</v>
          </cell>
        </row>
        <row r="63">
          <cell r="B63" t="str">
            <v>Neil Liptrot</v>
          </cell>
        </row>
        <row r="64">
          <cell r="B64" t="str">
            <v>Paul Hempkins</v>
          </cell>
        </row>
        <row r="65">
          <cell r="B65" t="str">
            <v>Oscar Davies</v>
          </cell>
        </row>
        <row r="66">
          <cell r="B66" t="str">
            <v>Bert White (SR)</v>
          </cell>
        </row>
        <row r="67">
          <cell r="B67" t="str">
            <v>Eamonn Talbot</v>
          </cell>
        </row>
        <row r="68">
          <cell r="B68" t="str">
            <v>Ken Williams</v>
          </cell>
        </row>
        <row r="69">
          <cell r="B69" t="str">
            <v>Spencer Davies</v>
          </cell>
        </row>
        <row r="70">
          <cell r="B70" t="str">
            <v>Logan Price</v>
          </cell>
        </row>
        <row r="71">
          <cell r="B71" t="str">
            <v>Andy Garside</v>
          </cell>
        </row>
        <row r="72">
          <cell r="B72" t="str">
            <v>Martin Howard</v>
          </cell>
        </row>
        <row r="73">
          <cell r="B73" t="str">
            <v>Martin Speed</v>
          </cell>
        </row>
        <row r="74">
          <cell r="B74" t="str">
            <v>Jeff Hughes</v>
          </cell>
        </row>
        <row r="75">
          <cell r="B75" t="str">
            <v>Stephen Goodyear</v>
          </cell>
        </row>
        <row r="76">
          <cell r="B76" t="str">
            <v>Joe Price</v>
          </cell>
        </row>
        <row r="77">
          <cell r="B77" t="str">
            <v>Richard Yeoman</v>
          </cell>
        </row>
        <row r="78">
          <cell r="B78" t="str">
            <v>Steve Harding</v>
          </cell>
        </row>
        <row r="79">
          <cell r="B79" t="str">
            <v>Finley Goodyear</v>
          </cell>
        </row>
        <row r="80">
          <cell r="B80" t="str">
            <v>Johnathon Hughes</v>
          </cell>
        </row>
        <row r="81">
          <cell r="B81" t="str">
            <v>Robert Hickson</v>
          </cell>
        </row>
        <row r="82">
          <cell r="B82" t="str">
            <v>Kenton Hackney</v>
          </cell>
        </row>
        <row r="83">
          <cell r="B83" t="str">
            <v>Alan Hotchkiss</v>
          </cell>
        </row>
        <row r="84">
          <cell r="B84" t="str">
            <v>Paul Hornsby</v>
          </cell>
        </row>
        <row r="85">
          <cell r="B85" t="str">
            <v>Tim Clarke</v>
          </cell>
        </row>
        <row r="86">
          <cell r="B86" t="str">
            <v>Chris Jones c</v>
          </cell>
        </row>
        <row r="87">
          <cell r="B87" t="str">
            <v>Gordon Evans</v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</sheetData>
      <sheetData sheetId="6">
        <row r="1">
          <cell r="A1" t="str">
            <v>No.</v>
          </cell>
          <cell r="B1" t="str">
            <v>Name</v>
          </cell>
        </row>
        <row r="2">
          <cell r="B2" t="str">
            <v>Tony Gush</v>
          </cell>
        </row>
        <row r="3">
          <cell r="B3" t="str">
            <v>Robin Foulkes</v>
          </cell>
        </row>
        <row r="4">
          <cell r="B4" t="str">
            <v>Mark Newman</v>
          </cell>
        </row>
        <row r="5">
          <cell r="B5" t="str">
            <v>Les Richardson</v>
          </cell>
        </row>
        <row r="6">
          <cell r="B6" t="str">
            <v>Adrian Kent</v>
          </cell>
        </row>
        <row r="7">
          <cell r="B7" t="str">
            <v>Mark Lucas</v>
          </cell>
        </row>
        <row r="8">
          <cell r="B8" t="str">
            <v>Graham Miller</v>
          </cell>
        </row>
        <row r="9">
          <cell r="B9" t="str">
            <v>Steve Walker</v>
          </cell>
        </row>
        <row r="10">
          <cell r="B10" t="str">
            <v>Tim Lewis</v>
          </cell>
        </row>
        <row r="11">
          <cell r="B11" t="str">
            <v>Paul Brimelow</v>
          </cell>
        </row>
        <row r="12">
          <cell r="B12" t="str">
            <v>Stephen Leyshon</v>
          </cell>
        </row>
        <row r="13">
          <cell r="B13" t="str">
            <v>Jes Flower</v>
          </cell>
        </row>
        <row r="14">
          <cell r="B14" t="str">
            <v>Keith Goodwin</v>
          </cell>
        </row>
        <row r="15">
          <cell r="B15" t="str">
            <v>Roger Smith</v>
          </cell>
        </row>
        <row r="16">
          <cell r="B16" t="str">
            <v>Terry Lloyd</v>
          </cell>
        </row>
        <row r="17">
          <cell r="B17" t="str">
            <v>Paul Sagar</v>
          </cell>
        </row>
        <row r="18">
          <cell r="B18" t="str">
            <v>Paul Smart</v>
          </cell>
        </row>
        <row r="19">
          <cell r="B19" t="str">
            <v>Jerry Hawker</v>
          </cell>
        </row>
        <row r="20">
          <cell r="B20" t="str">
            <v>Mike Smith</v>
          </cell>
        </row>
        <row r="21">
          <cell r="B21" t="str">
            <v>Mark Gaskell</v>
          </cell>
        </row>
        <row r="22">
          <cell r="B22" t="str">
            <v>Oliver Barker</v>
          </cell>
        </row>
        <row r="23">
          <cell r="B23" t="str">
            <v>Phil Cottiga</v>
          </cell>
        </row>
        <row r="24">
          <cell r="B24" t="str">
            <v>Dave Broderick</v>
          </cell>
        </row>
        <row r="25">
          <cell r="B25" t="str">
            <v>Graham Pennington</v>
          </cell>
        </row>
        <row r="26">
          <cell r="B26" t="str">
            <v>Phil Roberts</v>
          </cell>
        </row>
        <row r="27">
          <cell r="B27" t="str">
            <v>Perry Tattum</v>
          </cell>
        </row>
        <row r="28">
          <cell r="B28" t="str">
            <v>Paul Beswick</v>
          </cell>
        </row>
        <row r="29">
          <cell r="B29" t="str">
            <v>Peter Ruscoe</v>
          </cell>
        </row>
        <row r="30">
          <cell r="B30" t="str">
            <v>Terry Musgrave</v>
          </cell>
        </row>
        <row r="31">
          <cell r="B31" t="str">
            <v>David Matthews</v>
          </cell>
        </row>
        <row r="32">
          <cell r="B32" t="str">
            <v>Stephen Richards</v>
          </cell>
        </row>
        <row r="33">
          <cell r="B33" t="str">
            <v>Rian Garlick</v>
          </cell>
        </row>
        <row r="34">
          <cell r="B34" t="str">
            <v>Paul Cartwright</v>
          </cell>
        </row>
        <row r="35">
          <cell r="B35" t="str">
            <v>Steven Blaxall</v>
          </cell>
        </row>
        <row r="36">
          <cell r="B36" t="str">
            <v>Ian Emery</v>
          </cell>
        </row>
        <row r="37">
          <cell r="B37" t="str">
            <v>Neville Kirkham</v>
          </cell>
        </row>
        <row r="38">
          <cell r="B38" t="str">
            <v>Paul Corfield</v>
          </cell>
        </row>
        <row r="39">
          <cell r="B39" t="str">
            <v>Chris Garlick</v>
          </cell>
        </row>
        <row r="40">
          <cell r="B40" t="str">
            <v>Mike Jones L</v>
          </cell>
        </row>
        <row r="41">
          <cell r="B41" t="str">
            <v>Alec Roberts</v>
          </cell>
        </row>
        <row r="42">
          <cell r="B42" t="str">
            <v>Neil Francis</v>
          </cell>
        </row>
        <row r="43">
          <cell r="B43" t="str">
            <v>Marcus Greer</v>
          </cell>
        </row>
        <row r="44">
          <cell r="B44" t="str">
            <v>Michael Warburton</v>
          </cell>
        </row>
        <row r="45">
          <cell r="B45" t="str">
            <v>Stephen Hall</v>
          </cell>
        </row>
        <row r="46">
          <cell r="B46" t="str">
            <v>Alan Corfield</v>
          </cell>
        </row>
        <row r="47">
          <cell r="B47" t="str">
            <v>Richard Osborn</v>
          </cell>
        </row>
        <row r="48">
          <cell r="B48" t="str">
            <v>Paul Hempkins</v>
          </cell>
        </row>
        <row r="49">
          <cell r="B49" t="str">
            <v>Eamonn Talbot</v>
          </cell>
        </row>
        <row r="50">
          <cell r="B50" t="str">
            <v>Gareth Evans</v>
          </cell>
        </row>
        <row r="51">
          <cell r="B51" t="str">
            <v>Ken Williams</v>
          </cell>
        </row>
        <row r="52">
          <cell r="B52" t="str">
            <v>Bert White (sr)</v>
          </cell>
        </row>
        <row r="53">
          <cell r="B53" t="str">
            <v>Jason Breakey</v>
          </cell>
        </row>
        <row r="54">
          <cell r="B54" t="str">
            <v>Andy Garside</v>
          </cell>
        </row>
        <row r="55">
          <cell r="B55" t="str">
            <v>Robert Hickson</v>
          </cell>
        </row>
        <row r="56">
          <cell r="B56" t="str">
            <v>Ollie Dillon</v>
          </cell>
        </row>
        <row r="57">
          <cell r="B57" t="str">
            <v>Richard Yeoman</v>
          </cell>
        </row>
        <row r="58">
          <cell r="B58" t="str">
            <v>Ed Beesley</v>
          </cell>
        </row>
        <row r="59">
          <cell r="B59" t="str">
            <v>Tim Earles</v>
          </cell>
        </row>
        <row r="60">
          <cell r="B60" t="str">
            <v>Johnathon Hughes</v>
          </cell>
        </row>
        <row r="61">
          <cell r="B61" t="str">
            <v>Steve Harding</v>
          </cell>
        </row>
        <row r="62">
          <cell r="B62" t="str">
            <v>Alan Hotchkiss</v>
          </cell>
        </row>
        <row r="63">
          <cell r="B63" t="str">
            <v>Chris Jones</v>
          </cell>
        </row>
        <row r="64">
          <cell r="B64" t="str">
            <v>Tony Williams</v>
          </cell>
        </row>
        <row r="65">
          <cell r="B65" t="str">
            <v>Gordon Evans</v>
          </cell>
        </row>
        <row r="66">
          <cell r="B66"/>
        </row>
      </sheetData>
      <sheetData sheetId="7">
        <row r="1">
          <cell r="A1" t="str">
            <v>No.</v>
          </cell>
          <cell r="B1" t="str">
            <v>Name</v>
          </cell>
        </row>
        <row r="2">
          <cell r="B2" t="str">
            <v>Richard Beddoes</v>
          </cell>
        </row>
        <row r="3">
          <cell r="B3" t="str">
            <v>Robin Foulkes</v>
          </cell>
        </row>
        <row r="4">
          <cell r="B4" t="str">
            <v>Sam Alderman</v>
          </cell>
        </row>
        <row r="5">
          <cell r="B5" t="str">
            <v>Phil Alderman</v>
          </cell>
        </row>
        <row r="6">
          <cell r="B6" t="str">
            <v>Graham Miller</v>
          </cell>
        </row>
        <row r="7">
          <cell r="B7" t="str">
            <v>Les Richardson</v>
          </cell>
        </row>
        <row r="8">
          <cell r="B8" t="str">
            <v>David Beddoes</v>
          </cell>
        </row>
        <row r="9">
          <cell r="B9" t="str">
            <v>Mark Gaskell</v>
          </cell>
        </row>
        <row r="10">
          <cell r="B10" t="str">
            <v>Adrian Kent</v>
          </cell>
        </row>
        <row r="11">
          <cell r="B11" t="str">
            <v>Steve Walker</v>
          </cell>
        </row>
        <row r="12">
          <cell r="B12" t="str">
            <v>David Chapman</v>
          </cell>
        </row>
        <row r="13">
          <cell r="B13" t="str">
            <v>Jon Flower</v>
          </cell>
        </row>
        <row r="14">
          <cell r="B14" t="str">
            <v>Damian Morey</v>
          </cell>
        </row>
        <row r="15">
          <cell r="B15" t="str">
            <v>Stephen Leyshon</v>
          </cell>
        </row>
        <row r="16">
          <cell r="B16" t="str">
            <v>Steve Jones</v>
          </cell>
        </row>
        <row r="17">
          <cell r="B17" t="str">
            <v>Keith Goodwin</v>
          </cell>
        </row>
        <row r="18">
          <cell r="B18" t="str">
            <v>Roger Smith</v>
          </cell>
        </row>
        <row r="19">
          <cell r="B19" t="str">
            <v>Terry Lloyd</v>
          </cell>
        </row>
        <row r="20">
          <cell r="B20" t="str">
            <v>Mike Smith</v>
          </cell>
        </row>
        <row r="21">
          <cell r="B21" t="str">
            <v>Rian Garlick</v>
          </cell>
        </row>
        <row r="22">
          <cell r="B22" t="str">
            <v>Phil Cottiga</v>
          </cell>
        </row>
        <row r="23">
          <cell r="B23" t="str">
            <v>Oliver Barker</v>
          </cell>
        </row>
        <row r="24">
          <cell r="B24" t="str">
            <v>Graham Pennington</v>
          </cell>
        </row>
        <row r="25">
          <cell r="B25" t="str">
            <v>Mike Kelly</v>
          </cell>
        </row>
        <row r="26">
          <cell r="B26" t="str">
            <v>Kenton Hackney</v>
          </cell>
        </row>
        <row r="27">
          <cell r="B27" t="str">
            <v>Trevor Bennett</v>
          </cell>
        </row>
        <row r="28">
          <cell r="B28" t="str">
            <v>Allan Thomas</v>
          </cell>
        </row>
        <row r="29">
          <cell r="B29" t="str">
            <v>Paul Beswick</v>
          </cell>
        </row>
        <row r="30">
          <cell r="B30" t="str">
            <v>Kev Ellis</v>
          </cell>
        </row>
        <row r="31">
          <cell r="B31" t="str">
            <v>David Matthews</v>
          </cell>
        </row>
        <row r="32">
          <cell r="B32" t="str">
            <v>Ian Tracey</v>
          </cell>
        </row>
        <row r="33">
          <cell r="B33" t="str">
            <v>Paul Cartwright</v>
          </cell>
        </row>
        <row r="34">
          <cell r="B34" t="str">
            <v>Steven Blaxall</v>
          </cell>
        </row>
        <row r="35">
          <cell r="B35" t="str">
            <v>Ian Emery</v>
          </cell>
        </row>
        <row r="36">
          <cell r="B36" t="str">
            <v>Andy Steele</v>
          </cell>
        </row>
        <row r="37">
          <cell r="B37" t="str">
            <v>Paul Corfield</v>
          </cell>
        </row>
        <row r="38">
          <cell r="B38" t="str">
            <v>Neville Kirkham</v>
          </cell>
        </row>
        <row r="39">
          <cell r="B39" t="str">
            <v>Richard Webster</v>
          </cell>
        </row>
        <row r="40">
          <cell r="B40" t="str">
            <v>Chris Garlick</v>
          </cell>
        </row>
        <row r="41">
          <cell r="B41" t="str">
            <v>Mike Jones L</v>
          </cell>
        </row>
        <row r="42">
          <cell r="B42" t="str">
            <v>Alec Roberts</v>
          </cell>
        </row>
        <row r="43">
          <cell r="B43" t="str">
            <v>Marcus Greer</v>
          </cell>
        </row>
        <row r="44">
          <cell r="B44" t="str">
            <v>Michael Warburton</v>
          </cell>
        </row>
        <row r="45">
          <cell r="B45" t="str">
            <v>Jason Trumble</v>
          </cell>
        </row>
        <row r="46">
          <cell r="B46" t="str">
            <v>David Ellis</v>
          </cell>
        </row>
        <row r="47">
          <cell r="B47" t="str">
            <v>Stephen Hall</v>
          </cell>
        </row>
        <row r="48">
          <cell r="B48" t="str">
            <v>Elwyn Beedles</v>
          </cell>
        </row>
        <row r="49">
          <cell r="B49" t="str">
            <v>Ian Beardsall</v>
          </cell>
        </row>
        <row r="50">
          <cell r="B50" t="str">
            <v>Paul Hempkins</v>
          </cell>
        </row>
        <row r="51">
          <cell r="B51" t="str">
            <v>Martin Howard</v>
          </cell>
        </row>
        <row r="52">
          <cell r="B52" t="str">
            <v>Ken Williams</v>
          </cell>
        </row>
        <row r="53">
          <cell r="B53" t="str">
            <v>Joe Price</v>
          </cell>
        </row>
        <row r="54">
          <cell r="B54" t="str">
            <v>Ed Beesley</v>
          </cell>
        </row>
        <row r="55">
          <cell r="B55" t="str">
            <v>Martin Speed</v>
          </cell>
        </row>
        <row r="56">
          <cell r="B56" t="str">
            <v>Logan Price</v>
          </cell>
        </row>
        <row r="57">
          <cell r="B57" t="str">
            <v>Steve Harding</v>
          </cell>
        </row>
        <row r="58">
          <cell r="B58" t="str">
            <v>Johnathon Hughes</v>
          </cell>
        </row>
        <row r="59">
          <cell r="B59" t="str">
            <v>Richard Yeoman</v>
          </cell>
        </row>
        <row r="60">
          <cell r="B60" t="str">
            <v>Bert White (sr)</v>
          </cell>
        </row>
        <row r="61">
          <cell r="B61" t="str">
            <v>Tony Williams</v>
          </cell>
        </row>
        <row r="62">
          <cell r="B62" t="str">
            <v>Graham Seager</v>
          </cell>
        </row>
        <row r="63">
          <cell r="B63" t="str">
            <v>Gordon Evans</v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</sheetData>
      <sheetData sheetId="8">
        <row r="1">
          <cell r="A1" t="str">
            <v>No.</v>
          </cell>
          <cell r="B1" t="str">
            <v>Name</v>
          </cell>
        </row>
        <row r="2">
          <cell r="B2" t="str">
            <v>Jim Hough</v>
          </cell>
        </row>
        <row r="3">
          <cell r="B3" t="str">
            <v>Tony Gush</v>
          </cell>
        </row>
        <row r="4">
          <cell r="B4" t="str">
            <v>Kev Ellis</v>
          </cell>
        </row>
        <row r="5">
          <cell r="B5" t="str">
            <v>Mike Jones</v>
          </cell>
        </row>
        <row r="6">
          <cell r="B6" t="str">
            <v>Adrian Kent</v>
          </cell>
        </row>
        <row r="7">
          <cell r="B7" t="str">
            <v>Phil Alderman</v>
          </cell>
        </row>
        <row r="8">
          <cell r="B8" t="str">
            <v>Robin Foulkes</v>
          </cell>
        </row>
        <row r="9">
          <cell r="B9" t="str">
            <v>Jim Droughton</v>
          </cell>
        </row>
        <row r="10">
          <cell r="B10" t="str">
            <v>Barry Jones</v>
          </cell>
        </row>
        <row r="11">
          <cell r="B11" t="str">
            <v>Dave Lovell</v>
          </cell>
        </row>
        <row r="12">
          <cell r="B12" t="str">
            <v>Steve Sherwin</v>
          </cell>
        </row>
        <row r="13">
          <cell r="B13" t="str">
            <v>Les Richardson</v>
          </cell>
        </row>
        <row r="14">
          <cell r="B14" t="str">
            <v>Graham Miller</v>
          </cell>
        </row>
        <row r="15">
          <cell r="B15" t="str">
            <v>Mark Newman</v>
          </cell>
        </row>
        <row r="16">
          <cell r="B16" t="str">
            <v>Stuart Symonds</v>
          </cell>
        </row>
        <row r="17">
          <cell r="B17" t="str">
            <v>Mark Gaskell</v>
          </cell>
        </row>
        <row r="18">
          <cell r="B18" t="str">
            <v>Stephen Leyshon</v>
          </cell>
        </row>
        <row r="19">
          <cell r="B19" t="str">
            <v>Tim Lewis</v>
          </cell>
        </row>
        <row r="20">
          <cell r="B20" t="str">
            <v>Damian Morey</v>
          </cell>
        </row>
        <row r="21">
          <cell r="B21" t="str">
            <v>Trevor Bennett</v>
          </cell>
        </row>
        <row r="22">
          <cell r="B22" t="str">
            <v>Keith Goodwin</v>
          </cell>
        </row>
        <row r="23">
          <cell r="B23" t="str">
            <v>Simon Willmore</v>
          </cell>
        </row>
        <row r="24">
          <cell r="B24" t="str">
            <v>Steve Jones</v>
          </cell>
        </row>
        <row r="25">
          <cell r="B25" t="str">
            <v>Paul Smart</v>
          </cell>
        </row>
        <row r="26">
          <cell r="B26" t="str">
            <v>Jack Lycett</v>
          </cell>
        </row>
        <row r="27">
          <cell r="B27" t="str">
            <v>Jim Williams</v>
          </cell>
        </row>
        <row r="28">
          <cell r="B28" t="str">
            <v>Dave Wood</v>
          </cell>
        </row>
        <row r="29">
          <cell r="B29" t="str">
            <v>Dave Pengilley</v>
          </cell>
        </row>
        <row r="30">
          <cell r="B30" t="str">
            <v>Paul Whittaker</v>
          </cell>
        </row>
        <row r="31">
          <cell r="B31" t="str">
            <v>Rian Garlick</v>
          </cell>
        </row>
        <row r="32">
          <cell r="B32" t="str">
            <v>Jeremy Clark</v>
          </cell>
        </row>
        <row r="33">
          <cell r="B33" t="str">
            <v>Oliver Barker</v>
          </cell>
        </row>
        <row r="34">
          <cell r="B34" t="str">
            <v>Phil Cottiga</v>
          </cell>
        </row>
        <row r="35">
          <cell r="B35" t="str">
            <v>Gary Holt</v>
          </cell>
        </row>
        <row r="36">
          <cell r="B36" t="str">
            <v>Neil Holt</v>
          </cell>
        </row>
        <row r="37">
          <cell r="B37" t="str">
            <v>Graham Pennington</v>
          </cell>
        </row>
        <row r="38">
          <cell r="B38" t="str">
            <v>Paul Beswick</v>
          </cell>
        </row>
        <row r="39">
          <cell r="B39" t="str">
            <v>Allan Thomas</v>
          </cell>
        </row>
        <row r="40">
          <cell r="B40" t="str">
            <v>Peter Ruscoe</v>
          </cell>
        </row>
        <row r="41">
          <cell r="B41" t="str">
            <v>Ian Tracey</v>
          </cell>
        </row>
        <row r="42">
          <cell r="B42" t="str">
            <v>David Matthews</v>
          </cell>
        </row>
        <row r="43">
          <cell r="B43" t="str">
            <v>Steven Blaxall</v>
          </cell>
        </row>
        <row r="44">
          <cell r="B44" t="str">
            <v>Paul Cartwright</v>
          </cell>
        </row>
        <row r="45">
          <cell r="B45" t="str">
            <v>Ian Emery</v>
          </cell>
        </row>
        <row r="46">
          <cell r="B46" t="str">
            <v>Paul Corfield</v>
          </cell>
        </row>
        <row r="47">
          <cell r="B47" t="str">
            <v>Neville Kirkham</v>
          </cell>
        </row>
        <row r="48">
          <cell r="B48" t="str">
            <v>Andy Steele</v>
          </cell>
        </row>
        <row r="49">
          <cell r="B49" t="str">
            <v>Tony Williams</v>
          </cell>
        </row>
        <row r="50">
          <cell r="B50" t="str">
            <v>Richard Webster</v>
          </cell>
        </row>
        <row r="51">
          <cell r="B51" t="str">
            <v>Chris Garlick</v>
          </cell>
        </row>
        <row r="52">
          <cell r="B52" t="str">
            <v>Mike Jones L</v>
          </cell>
        </row>
        <row r="53">
          <cell r="B53" t="str">
            <v>Alec Roberts</v>
          </cell>
        </row>
        <row r="54">
          <cell r="B54" t="str">
            <v>Mike Smith</v>
          </cell>
        </row>
        <row r="55">
          <cell r="B55" t="str">
            <v>Marcus Greer</v>
          </cell>
        </row>
        <row r="56">
          <cell r="B56" t="str">
            <v>Michael Warburton</v>
          </cell>
        </row>
        <row r="57">
          <cell r="B57" t="str">
            <v>Steve Downe</v>
          </cell>
        </row>
        <row r="58">
          <cell r="B58" t="str">
            <v>Elwyn Beedles</v>
          </cell>
        </row>
        <row r="59">
          <cell r="B59" t="str">
            <v>Ian Beardsall</v>
          </cell>
        </row>
        <row r="60">
          <cell r="B60" t="str">
            <v>Stephen Hall</v>
          </cell>
        </row>
        <row r="61">
          <cell r="B61" t="str">
            <v>Eamonn Talbot</v>
          </cell>
        </row>
        <row r="62">
          <cell r="B62" t="str">
            <v>Ken Williams</v>
          </cell>
        </row>
        <row r="63">
          <cell r="B63" t="str">
            <v>Martin Speed</v>
          </cell>
        </row>
        <row r="64">
          <cell r="B64" t="str">
            <v>Martin Howard</v>
          </cell>
        </row>
        <row r="65">
          <cell r="B65" t="str">
            <v>Scott Lanzi</v>
          </cell>
        </row>
        <row r="66">
          <cell r="B66" t="str">
            <v>Steve Harding</v>
          </cell>
        </row>
        <row r="67">
          <cell r="B67" t="str">
            <v>Richard Yeoman</v>
          </cell>
        </row>
        <row r="68">
          <cell r="B68" t="str">
            <v>Luca Lanzi</v>
          </cell>
        </row>
        <row r="69">
          <cell r="B69" t="str">
            <v>Logan Price</v>
          </cell>
        </row>
        <row r="70">
          <cell r="B70" t="str">
            <v>Johnathon Hughes</v>
          </cell>
        </row>
        <row r="71">
          <cell r="B71" t="str">
            <v>Matthew Willcocks</v>
          </cell>
        </row>
        <row r="72">
          <cell r="B72" t="str">
            <v>Andrew Williams</v>
          </cell>
        </row>
      </sheetData>
      <sheetData sheetId="9">
        <row r="1">
          <cell r="A1" t="str">
            <v>No.</v>
          </cell>
          <cell r="B1" t="str">
            <v>Name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0">
          <cell r="B10"/>
        </row>
        <row r="11">
          <cell r="B11"/>
        </row>
        <row r="12">
          <cell r="B12"/>
        </row>
        <row r="13">
          <cell r="B13"/>
        </row>
        <row r="14">
          <cell r="B14"/>
        </row>
        <row r="15">
          <cell r="B15"/>
        </row>
        <row r="16">
          <cell r="B16"/>
        </row>
        <row r="17">
          <cell r="B17"/>
        </row>
        <row r="18">
          <cell r="B18"/>
        </row>
        <row r="19">
          <cell r="B19"/>
        </row>
        <row r="20">
          <cell r="B20"/>
        </row>
        <row r="21">
          <cell r="B21"/>
        </row>
        <row r="22">
          <cell r="B22"/>
        </row>
        <row r="23">
          <cell r="B23"/>
        </row>
        <row r="24">
          <cell r="B24"/>
        </row>
        <row r="25">
          <cell r="B25"/>
        </row>
        <row r="26">
          <cell r="B26"/>
        </row>
        <row r="27">
          <cell r="B27"/>
        </row>
        <row r="28">
          <cell r="B28"/>
        </row>
        <row r="29">
          <cell r="B29"/>
        </row>
        <row r="30">
          <cell r="B30"/>
        </row>
        <row r="31">
          <cell r="B31"/>
        </row>
        <row r="32">
          <cell r="B32"/>
        </row>
        <row r="33">
          <cell r="B33"/>
        </row>
        <row r="34">
          <cell r="B34"/>
        </row>
        <row r="35">
          <cell r="B35"/>
        </row>
        <row r="36">
          <cell r="B36"/>
        </row>
        <row r="37">
          <cell r="B37"/>
        </row>
        <row r="38">
          <cell r="B38"/>
        </row>
        <row r="39">
          <cell r="B39"/>
        </row>
        <row r="40">
          <cell r="B40"/>
        </row>
        <row r="41">
          <cell r="B41"/>
        </row>
        <row r="42">
          <cell r="B42"/>
        </row>
        <row r="43">
          <cell r="B43"/>
        </row>
        <row r="44">
          <cell r="B44"/>
        </row>
        <row r="45">
          <cell r="B45"/>
        </row>
        <row r="46">
          <cell r="B46"/>
        </row>
        <row r="47">
          <cell r="B47"/>
        </row>
        <row r="48">
          <cell r="B48"/>
        </row>
        <row r="49">
          <cell r="B49"/>
        </row>
        <row r="50">
          <cell r="B50"/>
        </row>
        <row r="51">
          <cell r="B51"/>
        </row>
        <row r="52">
          <cell r="B52"/>
        </row>
        <row r="53">
          <cell r="B53"/>
        </row>
        <row r="54">
          <cell r="B54"/>
        </row>
        <row r="55">
          <cell r="B55"/>
        </row>
        <row r="56">
          <cell r="B56"/>
        </row>
        <row r="57">
          <cell r="B57"/>
        </row>
        <row r="58">
          <cell r="B58"/>
        </row>
        <row r="59">
          <cell r="B59"/>
        </row>
        <row r="60">
          <cell r="B60"/>
        </row>
        <row r="61">
          <cell r="B61"/>
        </row>
        <row r="62">
          <cell r="B62"/>
        </row>
        <row r="63">
          <cell r="B63"/>
        </row>
        <row r="64">
          <cell r="B64"/>
        </row>
        <row r="65">
          <cell r="B65"/>
        </row>
        <row r="66">
          <cell r="B66"/>
        </row>
        <row r="67">
          <cell r="B67"/>
        </row>
        <row r="68">
          <cell r="B68"/>
        </row>
        <row r="69">
          <cell r="B69"/>
        </row>
        <row r="70">
          <cell r="B70"/>
        </row>
        <row r="71">
          <cell r="B71"/>
        </row>
        <row r="72">
          <cell r="B72"/>
        </row>
        <row r="73">
          <cell r="B73"/>
        </row>
        <row r="74">
          <cell r="B74"/>
        </row>
        <row r="75">
          <cell r="B75"/>
        </row>
        <row r="76">
          <cell r="B76"/>
        </row>
        <row r="77">
          <cell r="B77"/>
        </row>
        <row r="78">
          <cell r="B78"/>
        </row>
        <row r="79">
          <cell r="B79"/>
        </row>
        <row r="80">
          <cell r="B80"/>
        </row>
        <row r="81">
          <cell r="B81"/>
        </row>
        <row r="82">
          <cell r="B82"/>
        </row>
        <row r="83"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</sheetData>
      <sheetData sheetId="10">
        <row r="1">
          <cell r="A1" t="str">
            <v>No.</v>
          </cell>
          <cell r="B1" t="str">
            <v>Name</v>
          </cell>
        </row>
        <row r="2">
          <cell r="B2" t="str">
            <v>Kevin Ellis</v>
          </cell>
        </row>
        <row r="3">
          <cell r="B3" t="str">
            <v>Robin Foulkes</v>
          </cell>
        </row>
        <row r="4">
          <cell r="B4" t="str">
            <v>Jim Droughton</v>
          </cell>
        </row>
        <row r="5">
          <cell r="B5" t="str">
            <v>Dave Lovell</v>
          </cell>
        </row>
        <row r="6">
          <cell r="B6" t="str">
            <v>Tony Bradley</v>
          </cell>
        </row>
        <row r="7">
          <cell r="B7" t="str">
            <v>Mark Lucas</v>
          </cell>
        </row>
        <row r="8">
          <cell r="B8" t="str">
            <v>Graham Miller</v>
          </cell>
        </row>
        <row r="9">
          <cell r="B9" t="str">
            <v>Adrian Kent</v>
          </cell>
        </row>
        <row r="10">
          <cell r="B10" t="str">
            <v>Paul Brimelow</v>
          </cell>
        </row>
        <row r="11">
          <cell r="B11" t="str">
            <v>Mathew Duff</v>
          </cell>
        </row>
        <row r="12">
          <cell r="B12" t="str">
            <v>Mark Gaskell</v>
          </cell>
        </row>
        <row r="13">
          <cell r="B13" t="str">
            <v>Steve Jones</v>
          </cell>
        </row>
        <row r="14">
          <cell r="B14" t="str">
            <v>Keith Lloyd</v>
          </cell>
        </row>
        <row r="15">
          <cell r="B15" t="str">
            <v>Paul Sagar</v>
          </cell>
        </row>
        <row r="16">
          <cell r="B16" t="str">
            <v>Mike Jones L</v>
          </cell>
        </row>
        <row r="17">
          <cell r="B17" t="str">
            <v>Terry Musgrave</v>
          </cell>
        </row>
        <row r="18">
          <cell r="B18" t="str">
            <v>Jerry Hawker</v>
          </cell>
        </row>
        <row r="19">
          <cell r="B19" t="str">
            <v>Dave Pengilley</v>
          </cell>
        </row>
        <row r="20">
          <cell r="B20" t="str">
            <v>Mike Smith</v>
          </cell>
        </row>
        <row r="21">
          <cell r="B21" t="str">
            <v>Dave Wood</v>
          </cell>
        </row>
        <row r="22">
          <cell r="B22" t="str">
            <v>Mark Newman</v>
          </cell>
        </row>
        <row r="23">
          <cell r="B23" t="str">
            <v>Phil Cottiga</v>
          </cell>
        </row>
        <row r="24">
          <cell r="B24" t="str">
            <v>Oliver Barker</v>
          </cell>
        </row>
        <row r="25">
          <cell r="B25" t="str">
            <v>Neil Holt</v>
          </cell>
        </row>
        <row r="26">
          <cell r="B26" t="str">
            <v>Gary Holt</v>
          </cell>
        </row>
        <row r="27">
          <cell r="B27" t="str">
            <v>Allan Thomas</v>
          </cell>
        </row>
        <row r="28">
          <cell r="B28" t="str">
            <v>Paul Beswick</v>
          </cell>
        </row>
        <row r="29">
          <cell r="B29" t="str">
            <v>Ian Tracey</v>
          </cell>
        </row>
        <row r="30">
          <cell r="B30" t="str">
            <v>Keith Burgess</v>
          </cell>
        </row>
        <row r="31">
          <cell r="B31" t="str">
            <v>David Matthews</v>
          </cell>
        </row>
        <row r="32">
          <cell r="B32" t="str">
            <v>Ian Emery</v>
          </cell>
        </row>
        <row r="33">
          <cell r="B33" t="str">
            <v>Paul Corfield</v>
          </cell>
        </row>
        <row r="34">
          <cell r="B34" t="str">
            <v>Neville Kirkham</v>
          </cell>
        </row>
        <row r="35">
          <cell r="B35" t="str">
            <v>Andy Steele</v>
          </cell>
        </row>
        <row r="36">
          <cell r="B36" t="str">
            <v>Kenton Hackney</v>
          </cell>
        </row>
        <row r="37">
          <cell r="B37" t="str">
            <v>Tony Williams</v>
          </cell>
        </row>
        <row r="38">
          <cell r="B38" t="str">
            <v>Steve Clift</v>
          </cell>
        </row>
        <row r="39">
          <cell r="B39" t="str">
            <v>Mark Blackwell</v>
          </cell>
        </row>
        <row r="40">
          <cell r="B40" t="str">
            <v>Jason Trumble</v>
          </cell>
        </row>
        <row r="41">
          <cell r="B41" t="str">
            <v>Dean Lloyd</v>
          </cell>
        </row>
        <row r="42">
          <cell r="B42" t="str">
            <v>Michael Warburton</v>
          </cell>
        </row>
        <row r="43">
          <cell r="B43" t="str">
            <v>Neil Brooks</v>
          </cell>
        </row>
        <row r="44">
          <cell r="B44" t="str">
            <v>Elwyn Beedles</v>
          </cell>
        </row>
        <row r="45">
          <cell r="B45" t="str">
            <v>Stephen Hall</v>
          </cell>
        </row>
        <row r="46">
          <cell r="B46" t="str">
            <v>Paul Hempkins</v>
          </cell>
        </row>
        <row r="47">
          <cell r="B47" t="str">
            <v>Richard Osborn</v>
          </cell>
        </row>
        <row r="48">
          <cell r="B48" t="str">
            <v>Alan Corfield</v>
          </cell>
        </row>
        <row r="49">
          <cell r="B49" t="str">
            <v>Ken Williams</v>
          </cell>
        </row>
        <row r="50">
          <cell r="B50" t="str">
            <v>Martin Howard</v>
          </cell>
        </row>
        <row r="51">
          <cell r="B51" t="str">
            <v>Eamonn Talbot</v>
          </cell>
        </row>
        <row r="52">
          <cell r="B52" t="str">
            <v>Bert White (sr)</v>
          </cell>
        </row>
        <row r="53">
          <cell r="B53" t="str">
            <v>Richard Yeoman</v>
          </cell>
        </row>
        <row r="54">
          <cell r="B54" t="str">
            <v>Johnathon Hughes</v>
          </cell>
        </row>
        <row r="55">
          <cell r="B55" t="str">
            <v>Robert Hickson</v>
          </cell>
        </row>
        <row r="56">
          <cell r="B56" t="str">
            <v>Arthur Adams</v>
          </cell>
        </row>
        <row r="57">
          <cell r="B57" t="str">
            <v>Alec Roberts</v>
          </cell>
        </row>
        <row r="58">
          <cell r="B58" t="str">
            <v>Neil Francis</v>
          </cell>
        </row>
        <row r="59">
          <cell r="B59" t="str">
            <v>Marcus Greer</v>
          </cell>
        </row>
        <row r="60">
          <cell r="B60" t="str">
            <v>Richard Webster</v>
          </cell>
        </row>
        <row r="61">
          <cell r="B61" t="str">
            <v>Paul Cartwright</v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</sheetData>
      <sheetData sheetId="11"/>
      <sheetData sheetId="12"/>
      <sheetData sheetId="13"/>
      <sheetData sheetId="14">
        <row r="3">
          <cell r="D3" t="str">
            <v>Pre 65 Expert</v>
          </cell>
          <cell r="E3">
            <v>1</v>
          </cell>
        </row>
        <row r="4">
          <cell r="D4" t="str">
            <v>Pre 65 Intermediate</v>
          </cell>
          <cell r="E4">
            <v>2</v>
          </cell>
        </row>
        <row r="5">
          <cell r="D5" t="str">
            <v>Pre 65 Clubman</v>
          </cell>
          <cell r="E5">
            <v>3</v>
          </cell>
        </row>
        <row r="6">
          <cell r="D6" t="str">
            <v>Pre 65 Beginner/Novice</v>
          </cell>
          <cell r="E6">
            <v>4</v>
          </cell>
        </row>
        <row r="7">
          <cell r="D7" t="str">
            <v>Twinshock Expert</v>
          </cell>
          <cell r="E7">
            <v>5</v>
          </cell>
        </row>
        <row r="8">
          <cell r="D8" t="str">
            <v>Twinshock Intermediate</v>
          </cell>
          <cell r="E8">
            <v>6</v>
          </cell>
        </row>
        <row r="9">
          <cell r="D9" t="str">
            <v>Twinshock Clubman</v>
          </cell>
          <cell r="E9">
            <v>7</v>
          </cell>
        </row>
        <row r="10">
          <cell r="D10" t="str">
            <v>Twinshock Beginner/Novice</v>
          </cell>
          <cell r="E10">
            <v>8</v>
          </cell>
        </row>
        <row r="11">
          <cell r="D11" t="str">
            <v>AC Mono Pre 96 Expert</v>
          </cell>
          <cell r="E11">
            <v>9</v>
          </cell>
        </row>
        <row r="12">
          <cell r="D12" t="str">
            <v>AC Mono Pre 96 Intermediate</v>
          </cell>
          <cell r="E12">
            <v>10</v>
          </cell>
        </row>
        <row r="13">
          <cell r="D13" t="str">
            <v>AC Mono Pre 96 Clubman</v>
          </cell>
          <cell r="E13">
            <v>11</v>
          </cell>
        </row>
        <row r="14">
          <cell r="D14" t="str">
            <v>AC Mono Pre 96 Beginner/Novice</v>
          </cell>
          <cell r="E14">
            <v>12</v>
          </cell>
        </row>
        <row r="15">
          <cell r="D15" t="str">
            <v>Mono Expert</v>
          </cell>
          <cell r="E15">
            <v>13</v>
          </cell>
        </row>
        <row r="16">
          <cell r="D16" t="str">
            <v>Mono Intermediate</v>
          </cell>
          <cell r="E16">
            <v>14</v>
          </cell>
        </row>
        <row r="17">
          <cell r="D17" t="str">
            <v>Mono Clubman</v>
          </cell>
          <cell r="E17">
            <v>15</v>
          </cell>
        </row>
        <row r="18">
          <cell r="D18" t="str">
            <v>Mono Beginner/Novice</v>
          </cell>
          <cell r="E18">
            <v>16</v>
          </cell>
        </row>
        <row r="19">
          <cell r="D19" t="str">
            <v>Electric Beginner/Novice</v>
          </cell>
          <cell r="E19">
            <v>17</v>
          </cell>
        </row>
        <row r="20">
          <cell r="D20" t="str">
            <v>Electric Clubman</v>
          </cell>
          <cell r="E20">
            <v>18</v>
          </cell>
        </row>
        <row r="21">
          <cell r="D21" t="str">
            <v>Pre 2000 WC Intermediate</v>
          </cell>
          <cell r="E21">
            <v>19</v>
          </cell>
        </row>
        <row r="22">
          <cell r="D22" t="str">
            <v>Pre 2000 WC Clubman</v>
          </cell>
          <cell r="E22">
            <v>20</v>
          </cell>
        </row>
        <row r="23">
          <cell r="D23" t="str">
            <v>Pre 2000 WC Expert</v>
          </cell>
          <cell r="E23">
            <v>21</v>
          </cell>
        </row>
        <row r="24">
          <cell r="D24" t="str">
            <v>Pre 2000 WC Beginner/novice</v>
          </cell>
          <cell r="E24">
            <v>22</v>
          </cell>
        </row>
        <row r="25">
          <cell r="D25" t="str">
            <v>AC Mono Expert</v>
          </cell>
          <cell r="E25">
            <v>23</v>
          </cell>
        </row>
        <row r="26">
          <cell r="D26" t="str">
            <v>AC Mono Intermediate</v>
          </cell>
          <cell r="E26">
            <v>24</v>
          </cell>
        </row>
        <row r="27">
          <cell r="D27" t="str">
            <v>AC Mono Clubman</v>
          </cell>
          <cell r="E27">
            <v>25</v>
          </cell>
        </row>
      </sheetData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y"/>
      <sheetName val="February"/>
      <sheetName val="March"/>
      <sheetName val="April"/>
      <sheetName val="May"/>
      <sheetName val="June"/>
      <sheetName val="Rider List"/>
      <sheetName val="July"/>
      <sheetName val="September"/>
      <sheetName val="October"/>
      <sheetName val="November"/>
      <sheetName val="December"/>
      <sheetName val="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Rdr No</v>
          </cell>
          <cell r="B1" t="str">
            <v>Name</v>
          </cell>
          <cell r="C1" t="str">
            <v>Licence No</v>
          </cell>
          <cell r="D1" t="str">
            <v>Machine</v>
          </cell>
          <cell r="E1" t="str">
            <v>Class</v>
          </cell>
        </row>
        <row r="2">
          <cell r="A2">
            <v>2</v>
          </cell>
          <cell r="B2" t="str">
            <v>Simon Ward</v>
          </cell>
          <cell r="C2">
            <v>95489</v>
          </cell>
          <cell r="D2" t="str">
            <v>Gas Gas TXT 250</v>
          </cell>
          <cell r="E2" t="str">
            <v>Mono Intermediate</v>
          </cell>
        </row>
        <row r="3">
          <cell r="A3">
            <v>3</v>
          </cell>
          <cell r="B3" t="str">
            <v>David Matthews</v>
          </cell>
          <cell r="C3">
            <v>97391</v>
          </cell>
          <cell r="D3" t="str">
            <v>Yamaha 250 Pinky</v>
          </cell>
          <cell r="E3" t="str">
            <v>AC Mono Pre 96 Intermediate</v>
          </cell>
        </row>
        <row r="4">
          <cell r="A4">
            <v>4</v>
          </cell>
          <cell r="B4" t="str">
            <v>Allan Thomas</v>
          </cell>
          <cell r="C4">
            <v>96693</v>
          </cell>
          <cell r="D4" t="str">
            <v>Fantic 200</v>
          </cell>
          <cell r="E4" t="str">
            <v>Twinshock Beginner/Novice</v>
          </cell>
        </row>
        <row r="5">
          <cell r="A5">
            <v>6</v>
          </cell>
          <cell r="B5" t="str">
            <v>Steve Jones</v>
          </cell>
          <cell r="C5">
            <v>307158</v>
          </cell>
          <cell r="D5" t="str">
            <v>Yamaha 175</v>
          </cell>
          <cell r="E5" t="str">
            <v>Twinshock Clubman</v>
          </cell>
        </row>
        <row r="6">
          <cell r="A6">
            <v>7</v>
          </cell>
          <cell r="B6" t="str">
            <v>Dave Wood</v>
          </cell>
          <cell r="C6">
            <v>20284</v>
          </cell>
          <cell r="D6" t="str">
            <v>Montesa Cota 247</v>
          </cell>
          <cell r="E6" t="str">
            <v>Twinshock Intermediate</v>
          </cell>
        </row>
        <row r="7">
          <cell r="A7">
            <v>8</v>
          </cell>
          <cell r="B7" t="str">
            <v>Adrian Kent</v>
          </cell>
          <cell r="C7">
            <v>92106</v>
          </cell>
          <cell r="D7" t="str">
            <v>Drayton Villiers 250</v>
          </cell>
          <cell r="E7" t="str">
            <v>Pre 65 Intermediate</v>
          </cell>
        </row>
        <row r="8">
          <cell r="A8">
            <v>9</v>
          </cell>
          <cell r="B8" t="str">
            <v>Andy Steele</v>
          </cell>
          <cell r="C8" t="str">
            <v>Day Licence</v>
          </cell>
          <cell r="D8" t="str">
            <v>Yamaha TY 250</v>
          </cell>
          <cell r="E8" t="str">
            <v>AC Mono Pre 96 Clubman</v>
          </cell>
        </row>
        <row r="9">
          <cell r="A9">
            <v>10</v>
          </cell>
          <cell r="B9" t="str">
            <v>Stephen Leyshon</v>
          </cell>
          <cell r="C9">
            <v>52511</v>
          </cell>
          <cell r="D9" t="str">
            <v>James 8E 197</v>
          </cell>
          <cell r="E9" t="str">
            <v>Pre 65 Clubman</v>
          </cell>
        </row>
        <row r="10">
          <cell r="A10">
            <v>11</v>
          </cell>
          <cell r="B10" t="str">
            <v>Richard Webster</v>
          </cell>
          <cell r="C10">
            <v>189965</v>
          </cell>
          <cell r="D10" t="str">
            <v>Fantic 300</v>
          </cell>
          <cell r="E10" t="str">
            <v>Twinshock Expert</v>
          </cell>
        </row>
        <row r="11">
          <cell r="A11">
            <v>12</v>
          </cell>
          <cell r="B11" t="str">
            <v>Ken Williams</v>
          </cell>
          <cell r="C11" t="str">
            <v>Day Licence</v>
          </cell>
          <cell r="D11" t="str">
            <v>Beta 4T 300</v>
          </cell>
          <cell r="E11" t="str">
            <v>Mono Clubman</v>
          </cell>
        </row>
        <row r="12">
          <cell r="A12">
            <v>13</v>
          </cell>
          <cell r="B12" t="str">
            <v>Logan Price</v>
          </cell>
          <cell r="C12">
            <v>180826</v>
          </cell>
          <cell r="D12" t="str">
            <v>Beta 125</v>
          </cell>
          <cell r="E12" t="str">
            <v>Mono Clubman</v>
          </cell>
        </row>
        <row r="13">
          <cell r="A13">
            <v>14</v>
          </cell>
          <cell r="B13" t="str">
            <v>Karl Kavanagh</v>
          </cell>
          <cell r="C13">
            <v>12357</v>
          </cell>
          <cell r="D13" t="str">
            <v>Montesa 215</v>
          </cell>
          <cell r="E13" t="str">
            <v>Pre 2000 WC Intermediate</v>
          </cell>
        </row>
        <row r="14">
          <cell r="A14">
            <v>15</v>
          </cell>
          <cell r="B14" t="str">
            <v>Steven Blaxall</v>
          </cell>
          <cell r="C14">
            <v>133427</v>
          </cell>
          <cell r="D14" t="str">
            <v>Fantic 212</v>
          </cell>
          <cell r="E14" t="str">
            <v>AC Mono Pre 96 Intermediate</v>
          </cell>
        </row>
        <row r="15">
          <cell r="A15">
            <v>16</v>
          </cell>
          <cell r="B15" t="str">
            <v>Paul Sagar</v>
          </cell>
          <cell r="C15">
            <v>17079</v>
          </cell>
          <cell r="D15" t="str">
            <v>Honda TLR</v>
          </cell>
          <cell r="E15" t="str">
            <v>Twinshock Expert</v>
          </cell>
        </row>
        <row r="16">
          <cell r="A16">
            <v>17</v>
          </cell>
          <cell r="B16" t="str">
            <v>Kev Ellis</v>
          </cell>
          <cell r="C16">
            <v>21837</v>
          </cell>
          <cell r="D16" t="str">
            <v>BSA Goldstar 350</v>
          </cell>
          <cell r="E16" t="str">
            <v>Pre 65 Expert</v>
          </cell>
        </row>
        <row r="17">
          <cell r="A17">
            <v>18</v>
          </cell>
          <cell r="B17" t="str">
            <v>Oliver Barker</v>
          </cell>
          <cell r="C17">
            <v>207469</v>
          </cell>
          <cell r="D17" t="str">
            <v>Bultaco Sherpa 350</v>
          </cell>
          <cell r="E17" t="str">
            <v>Twinshock Clubman</v>
          </cell>
        </row>
        <row r="18">
          <cell r="A18">
            <v>19</v>
          </cell>
          <cell r="B18" t="str">
            <v>Paul Brimelow</v>
          </cell>
          <cell r="C18">
            <v>80175</v>
          </cell>
          <cell r="D18" t="str">
            <v>Cotton 220</v>
          </cell>
          <cell r="E18" t="str">
            <v>Pre 65 Clubman</v>
          </cell>
        </row>
        <row r="19">
          <cell r="A19">
            <v>20</v>
          </cell>
          <cell r="B19" t="str">
            <v>Steve Walker</v>
          </cell>
          <cell r="C19">
            <v>56472</v>
          </cell>
          <cell r="D19" t="str">
            <v>Francis Barnett 246</v>
          </cell>
          <cell r="E19" t="str">
            <v>Pre 65 Clubman</v>
          </cell>
        </row>
        <row r="20">
          <cell r="A20">
            <v>21</v>
          </cell>
          <cell r="B20" t="str">
            <v>Paul Beswick</v>
          </cell>
          <cell r="C20">
            <v>200598</v>
          </cell>
          <cell r="D20" t="str">
            <v>Ossa gripper 250</v>
          </cell>
          <cell r="E20" t="str">
            <v>Twinshock Beginner/Novice</v>
          </cell>
        </row>
        <row r="21">
          <cell r="A21">
            <v>22</v>
          </cell>
          <cell r="B21" t="str">
            <v>Alec Roberts</v>
          </cell>
          <cell r="C21">
            <v>80032</v>
          </cell>
          <cell r="D21" t="str">
            <v>Montesa 315R 250</v>
          </cell>
          <cell r="E21" t="str">
            <v>Pre 2000 WC Intermediate</v>
          </cell>
        </row>
        <row r="22">
          <cell r="A22">
            <v>23</v>
          </cell>
          <cell r="B22" t="str">
            <v>Robin Foulkes</v>
          </cell>
          <cell r="C22">
            <v>169399</v>
          </cell>
          <cell r="D22" t="str">
            <v>Francis Barnett 260</v>
          </cell>
          <cell r="E22" t="str">
            <v>Pre 65 Intermediate</v>
          </cell>
        </row>
        <row r="23">
          <cell r="A23">
            <v>24</v>
          </cell>
          <cell r="B23" t="str">
            <v>Dave Lovell</v>
          </cell>
          <cell r="C23">
            <v>301223</v>
          </cell>
          <cell r="D23" t="str">
            <v>Triumph Tiger Cub 250</v>
          </cell>
          <cell r="E23" t="str">
            <v>Pre 65 Intermediate</v>
          </cell>
        </row>
        <row r="24">
          <cell r="A24">
            <v>25</v>
          </cell>
          <cell r="B24" t="str">
            <v>Stephen Hall</v>
          </cell>
          <cell r="C24">
            <v>136127</v>
          </cell>
          <cell r="D24" t="str">
            <v>Vertigo 250</v>
          </cell>
          <cell r="E24" t="str">
            <v>Mono Intermediate</v>
          </cell>
        </row>
        <row r="25">
          <cell r="A25">
            <v>26</v>
          </cell>
          <cell r="B25" t="str">
            <v>Damian Morey</v>
          </cell>
          <cell r="C25">
            <v>300080</v>
          </cell>
          <cell r="D25" t="str">
            <v>Triumph Twin 350</v>
          </cell>
          <cell r="E25" t="str">
            <v>Pre 65 Clubman</v>
          </cell>
        </row>
        <row r="26">
          <cell r="A26">
            <v>27</v>
          </cell>
          <cell r="B26" t="str">
            <v>Keith Goodwin</v>
          </cell>
          <cell r="C26">
            <v>182417</v>
          </cell>
          <cell r="D26" t="str">
            <v>Francis Barnett 197</v>
          </cell>
          <cell r="E26" t="str">
            <v>Pre 65 Clubman</v>
          </cell>
        </row>
        <row r="27">
          <cell r="A27">
            <v>28</v>
          </cell>
          <cell r="B27" t="str">
            <v>Graham Miller</v>
          </cell>
          <cell r="C27">
            <v>63256</v>
          </cell>
          <cell r="D27" t="str">
            <v>Triumph Tiger Cub 200</v>
          </cell>
          <cell r="E27" t="str">
            <v>Pre 65 Intermediate</v>
          </cell>
        </row>
        <row r="28">
          <cell r="A28">
            <v>29</v>
          </cell>
          <cell r="B28" t="str">
            <v>Phil Cottiga</v>
          </cell>
          <cell r="C28">
            <v>63280</v>
          </cell>
          <cell r="D28" t="str">
            <v>Fantic 200</v>
          </cell>
          <cell r="E28" t="str">
            <v>Twinshock Clubman</v>
          </cell>
        </row>
        <row r="29">
          <cell r="A29">
            <v>30</v>
          </cell>
          <cell r="B29" t="str">
            <v>Dave Pengilley</v>
          </cell>
          <cell r="C29">
            <v>79963</v>
          </cell>
          <cell r="D29" t="str">
            <v>Kawasaki KT 330</v>
          </cell>
          <cell r="E29" t="str">
            <v>Twinshock Intermediate</v>
          </cell>
        </row>
        <row r="30">
          <cell r="A30">
            <v>31</v>
          </cell>
          <cell r="B30" t="str">
            <v>Gordon Evans</v>
          </cell>
          <cell r="C30" t="str">
            <v>Day Licence</v>
          </cell>
          <cell r="D30" t="str">
            <v>Tenaci Wong</v>
          </cell>
          <cell r="E30" t="str">
            <v>Mono Beginner/Novice</v>
          </cell>
        </row>
        <row r="31">
          <cell r="A31">
            <v>32</v>
          </cell>
          <cell r="B31" t="str">
            <v>Richard Osborn</v>
          </cell>
          <cell r="C31">
            <v>170420</v>
          </cell>
          <cell r="D31" t="str">
            <v>Gas Gas TXT 250</v>
          </cell>
          <cell r="E31" t="str">
            <v>Mono Intermediate</v>
          </cell>
        </row>
        <row r="32">
          <cell r="A32">
            <v>33</v>
          </cell>
          <cell r="B32" t="str">
            <v>Neil Francis</v>
          </cell>
          <cell r="C32">
            <v>197657</v>
          </cell>
          <cell r="D32" t="str">
            <v>Gas Gas TXT 200</v>
          </cell>
          <cell r="E32" t="str">
            <v>Pre 2000 WC Intermediate</v>
          </cell>
        </row>
        <row r="33">
          <cell r="A33">
            <v>34</v>
          </cell>
          <cell r="B33" t="str">
            <v>Jason Trumble</v>
          </cell>
          <cell r="C33">
            <v>193656</v>
          </cell>
          <cell r="D33" t="str">
            <v>Vertigo R2 300</v>
          </cell>
          <cell r="E33" t="str">
            <v>Mono Intermediate</v>
          </cell>
        </row>
        <row r="34">
          <cell r="A34">
            <v>35</v>
          </cell>
          <cell r="B34" t="str">
            <v>Johnathon Hughes</v>
          </cell>
          <cell r="C34">
            <v>63652</v>
          </cell>
          <cell r="D34" t="str">
            <v>Gas Gas 280</v>
          </cell>
          <cell r="E34" t="str">
            <v>Mono Clubman</v>
          </cell>
        </row>
        <row r="35">
          <cell r="A35">
            <v>36</v>
          </cell>
          <cell r="B35" t="str">
            <v>Mike Smith</v>
          </cell>
          <cell r="C35">
            <v>210077</v>
          </cell>
          <cell r="D35" t="str">
            <v>Honda 250</v>
          </cell>
          <cell r="E35" t="str">
            <v>Twinshock Intermediate</v>
          </cell>
        </row>
        <row r="36">
          <cell r="A36">
            <v>37</v>
          </cell>
          <cell r="B36" t="str">
            <v>Martin Howard</v>
          </cell>
          <cell r="C36">
            <v>172161</v>
          </cell>
          <cell r="D36" t="str">
            <v>Montesa 4RT 260</v>
          </cell>
          <cell r="E36" t="str">
            <v>Mono Clubman</v>
          </cell>
        </row>
        <row r="37">
          <cell r="A37">
            <v>38</v>
          </cell>
          <cell r="B37" t="str">
            <v>Oliver Roberts</v>
          </cell>
          <cell r="C37" t="str">
            <v>Day Licence</v>
          </cell>
          <cell r="D37" t="str">
            <v>Sherco 125</v>
          </cell>
          <cell r="E37" t="str">
            <v>Mono Beginner/Novice</v>
          </cell>
        </row>
        <row r="38">
          <cell r="A38">
            <v>39</v>
          </cell>
          <cell r="B38" t="str">
            <v>Owain Charles</v>
          </cell>
          <cell r="C38">
            <v>200895</v>
          </cell>
          <cell r="D38" t="str">
            <v>Yamaha TY 250 mono</v>
          </cell>
          <cell r="E38" t="str">
            <v>AC Mono Pre 96 Intermediate</v>
          </cell>
        </row>
        <row r="39">
          <cell r="A39">
            <v>40</v>
          </cell>
          <cell r="B39" t="str">
            <v>Jerry Hawker</v>
          </cell>
          <cell r="C39">
            <v>108933</v>
          </cell>
          <cell r="D39" t="str">
            <v xml:space="preserve">Honda TLR 250 </v>
          </cell>
          <cell r="E39" t="str">
            <v>Twinshock Intermediate</v>
          </cell>
        </row>
        <row r="40">
          <cell r="A40">
            <v>41</v>
          </cell>
          <cell r="B40" t="str">
            <v>Steve Harding</v>
          </cell>
          <cell r="C40">
            <v>206094</v>
          </cell>
          <cell r="D40" t="str">
            <v>Gas Gas 250</v>
          </cell>
          <cell r="E40" t="str">
            <v>Mono Clubman</v>
          </cell>
        </row>
        <row r="41">
          <cell r="A41">
            <v>42</v>
          </cell>
          <cell r="B41" t="str">
            <v>Eamonn Talbot</v>
          </cell>
          <cell r="C41">
            <v>99834</v>
          </cell>
          <cell r="D41" t="str">
            <v>Beta 200</v>
          </cell>
          <cell r="E41" t="str">
            <v>Mono Intermediate</v>
          </cell>
        </row>
        <row r="42">
          <cell r="A42">
            <v>43</v>
          </cell>
          <cell r="B42" t="str">
            <v>Jed Downes</v>
          </cell>
          <cell r="C42">
            <v>147321</v>
          </cell>
          <cell r="D42" t="str">
            <v>Fantic 200</v>
          </cell>
          <cell r="E42" t="str">
            <v>Twinshock Intermediate</v>
          </cell>
        </row>
        <row r="43">
          <cell r="A43">
            <v>44</v>
          </cell>
          <cell r="B43" t="str">
            <v>Terry Lloyd</v>
          </cell>
          <cell r="C43">
            <v>70329</v>
          </cell>
          <cell r="D43" t="str">
            <v>Triumph Tiger Cub 250</v>
          </cell>
          <cell r="E43" t="str">
            <v>Pre 65 Beginner/Novice</v>
          </cell>
        </row>
        <row r="44">
          <cell r="A44">
            <v>45</v>
          </cell>
          <cell r="B44" t="str">
            <v>Mike Hughes</v>
          </cell>
          <cell r="C44">
            <v>108777</v>
          </cell>
          <cell r="D44" t="str">
            <v>Triumph Cub 250</v>
          </cell>
          <cell r="E44" t="str">
            <v>Pre 65 Clubman</v>
          </cell>
        </row>
        <row r="45">
          <cell r="A45">
            <v>46</v>
          </cell>
          <cell r="B45" t="str">
            <v>Phil Alderman</v>
          </cell>
          <cell r="C45">
            <v>11141</v>
          </cell>
          <cell r="D45" t="str">
            <v>Triumph Tiger Cub</v>
          </cell>
          <cell r="E45" t="str">
            <v>Pre 65 Intermediate</v>
          </cell>
        </row>
        <row r="46">
          <cell r="A46">
            <v>47</v>
          </cell>
          <cell r="B46" t="str">
            <v>Chris Jones</v>
          </cell>
          <cell r="C46">
            <v>201425</v>
          </cell>
          <cell r="D46" t="str">
            <v>Beta Evo</v>
          </cell>
          <cell r="E46" t="str">
            <v>Mono Clubman</v>
          </cell>
        </row>
        <row r="47">
          <cell r="A47">
            <v>48</v>
          </cell>
          <cell r="B47" t="str">
            <v>Seth Adams</v>
          </cell>
          <cell r="C47">
            <v>199749</v>
          </cell>
          <cell r="D47" t="str">
            <v>Yamaha TY 250r</v>
          </cell>
          <cell r="E47" t="str">
            <v>AC Mono Pre 96 Intermediate</v>
          </cell>
        </row>
        <row r="48">
          <cell r="A48">
            <v>49</v>
          </cell>
          <cell r="B48" t="str">
            <v>Arthur Adams</v>
          </cell>
          <cell r="C48">
            <v>212159</v>
          </cell>
          <cell r="D48" t="str">
            <v>Oset TXP20</v>
          </cell>
          <cell r="E48" t="str">
            <v>Mono Beginner/Novice</v>
          </cell>
        </row>
        <row r="49">
          <cell r="A49">
            <v>50</v>
          </cell>
          <cell r="B49" t="str">
            <v>Mike Jones</v>
          </cell>
          <cell r="C49">
            <v>202156</v>
          </cell>
          <cell r="D49" t="str">
            <v>Gas Gas Contact 250</v>
          </cell>
          <cell r="E49" t="str">
            <v>Pre 2000 WC Expert</v>
          </cell>
        </row>
        <row r="50">
          <cell r="A50">
            <v>51</v>
          </cell>
          <cell r="B50" t="str">
            <v>Matthew Willcocks</v>
          </cell>
          <cell r="C50">
            <v>304849</v>
          </cell>
          <cell r="D50" t="str">
            <v>Sherco TY 125</v>
          </cell>
          <cell r="E50" t="str">
            <v>Mono Beginner/Novice</v>
          </cell>
        </row>
        <row r="51">
          <cell r="B51" t="str">
            <v>Alan Hotchkiss</v>
          </cell>
          <cell r="C51">
            <v>59776</v>
          </cell>
          <cell r="D51" t="str">
            <v>Yamaha Majesty 175</v>
          </cell>
          <cell r="E51" t="str">
            <v>Twinshock Clubman</v>
          </cell>
        </row>
        <row r="52">
          <cell r="B52" t="str">
            <v>Ian Emery</v>
          </cell>
          <cell r="C52">
            <v>155412</v>
          </cell>
          <cell r="D52" t="str">
            <v>Gas Gas 250</v>
          </cell>
          <cell r="E52" t="str">
            <v>AC Mono Pre 96 Clubman</v>
          </cell>
        </row>
        <row r="53">
          <cell r="B53" t="str">
            <v>Richard Yeoman</v>
          </cell>
          <cell r="C53">
            <v>94862</v>
          </cell>
          <cell r="D53" t="str">
            <v>TRS ONE R 250</v>
          </cell>
          <cell r="E53" t="str">
            <v>Mono Clubman</v>
          </cell>
        </row>
        <row r="54">
          <cell r="B54" t="str">
            <v>Ian Tracey</v>
          </cell>
          <cell r="C54">
            <v>198352</v>
          </cell>
          <cell r="D54" t="str">
            <v>Ossa Grip it 250</v>
          </cell>
          <cell r="E54" t="str">
            <v>AC Mono Pre 96 Intermediate</v>
          </cell>
        </row>
        <row r="55">
          <cell r="B55" t="str">
            <v>Trevor Bennett</v>
          </cell>
          <cell r="C55">
            <v>147417</v>
          </cell>
          <cell r="D55" t="str">
            <v>Dalesman Puch</v>
          </cell>
          <cell r="E55" t="str">
            <v>Pre 65 Clubman</v>
          </cell>
        </row>
        <row r="56">
          <cell r="B56" t="str">
            <v>Kenton Hackney</v>
          </cell>
          <cell r="C56" t="str">
            <v>?</v>
          </cell>
          <cell r="D56" t="str">
            <v>Gas Gas 327</v>
          </cell>
          <cell r="E56" t="str">
            <v>AC Mono Pre 96 Clubman</v>
          </cell>
        </row>
        <row r="57">
          <cell r="B57" t="str">
            <v>Bert White (SR)</v>
          </cell>
          <cell r="C57">
            <v>143976</v>
          </cell>
          <cell r="D57" t="str">
            <v>Beta 300 4T</v>
          </cell>
          <cell r="E57" t="str">
            <v>Mono Clubman</v>
          </cell>
        </row>
        <row r="58">
          <cell r="B58" t="str">
            <v>Ollie Dillon</v>
          </cell>
          <cell r="C58">
            <v>300682</v>
          </cell>
          <cell r="D58" t="str">
            <v>Gas Gas TXT 300</v>
          </cell>
          <cell r="E58" t="str">
            <v>Mono Clubman</v>
          </cell>
        </row>
        <row r="59">
          <cell r="B59" t="str">
            <v>Paul Corfield</v>
          </cell>
          <cell r="C59">
            <v>635827</v>
          </cell>
          <cell r="D59" t="str">
            <v>Yamaha TY 250</v>
          </cell>
          <cell r="E59" t="str">
            <v>AC Mono Pre 96 Clubman</v>
          </cell>
        </row>
        <row r="60">
          <cell r="B60" t="str">
            <v>Tony Williams</v>
          </cell>
          <cell r="C60">
            <v>194434</v>
          </cell>
          <cell r="D60" t="str">
            <v>Scorpa 200</v>
          </cell>
          <cell r="E60" t="str">
            <v>Mono Clubman</v>
          </cell>
        </row>
        <row r="61">
          <cell r="B61" t="str">
            <v>Jeff Hughes</v>
          </cell>
          <cell r="C61">
            <v>63687</v>
          </cell>
          <cell r="D61" t="str">
            <v>Beta 300</v>
          </cell>
          <cell r="E61" t="str">
            <v>Mono Clubman</v>
          </cell>
        </row>
        <row r="62">
          <cell r="B62" t="str">
            <v>Alan Corfield</v>
          </cell>
          <cell r="C62">
            <v>94861</v>
          </cell>
          <cell r="D62" t="str">
            <v>Montesa 4RT 260</v>
          </cell>
          <cell r="E62" t="str">
            <v>Mono Intermediate</v>
          </cell>
        </row>
        <row r="63">
          <cell r="B63" t="str">
            <v>Terry Musgrave</v>
          </cell>
          <cell r="C63">
            <v>69245</v>
          </cell>
          <cell r="D63" t="str">
            <v>Aprillia TXR 280</v>
          </cell>
          <cell r="E63" t="str">
            <v>Twinshock Expert</v>
          </cell>
        </row>
        <row r="64">
          <cell r="B64"/>
          <cell r="C64" t="str">
            <v/>
          </cell>
          <cell r="D64" t="str">
            <v/>
          </cell>
          <cell r="E64" t="str">
            <v/>
          </cell>
        </row>
        <row r="65">
          <cell r="B65"/>
          <cell r="C65" t="str">
            <v/>
          </cell>
          <cell r="D65" t="str">
            <v/>
          </cell>
          <cell r="E65" t="str">
            <v/>
          </cell>
        </row>
        <row r="66">
          <cell r="B66"/>
          <cell r="C66" t="str">
            <v/>
          </cell>
          <cell r="D66" t="str">
            <v/>
          </cell>
          <cell r="E66" t="str">
            <v/>
          </cell>
        </row>
        <row r="67">
          <cell r="B67"/>
          <cell r="C67" t="str">
            <v/>
          </cell>
          <cell r="D67" t="str">
            <v/>
          </cell>
          <cell r="E67" t="str">
            <v/>
          </cell>
        </row>
        <row r="68">
          <cell r="B68"/>
          <cell r="C68" t="str">
            <v/>
          </cell>
          <cell r="D68" t="str">
            <v/>
          </cell>
          <cell r="E68" t="str">
            <v/>
          </cell>
        </row>
        <row r="69">
          <cell r="B69"/>
          <cell r="C69" t="str">
            <v/>
          </cell>
          <cell r="D69" t="str">
            <v/>
          </cell>
          <cell r="E69" t="str">
            <v/>
          </cell>
        </row>
        <row r="70">
          <cell r="B70"/>
          <cell r="C70" t="str">
            <v/>
          </cell>
          <cell r="D70" t="str">
            <v/>
          </cell>
          <cell r="E70" t="str">
            <v/>
          </cell>
        </row>
        <row r="71">
          <cell r="B71"/>
          <cell r="C71" t="str">
            <v/>
          </cell>
          <cell r="D71" t="str">
            <v/>
          </cell>
          <cell r="E71" t="str">
            <v/>
          </cell>
        </row>
        <row r="72">
          <cell r="B72"/>
          <cell r="C72" t="str">
            <v/>
          </cell>
          <cell r="D72" t="str">
            <v/>
          </cell>
          <cell r="E72" t="str">
            <v/>
          </cell>
        </row>
        <row r="73">
          <cell r="B73"/>
          <cell r="C73" t="str">
            <v/>
          </cell>
          <cell r="D73" t="str">
            <v/>
          </cell>
          <cell r="E73" t="str">
            <v/>
          </cell>
        </row>
        <row r="74">
          <cell r="B74"/>
          <cell r="C74" t="str">
            <v/>
          </cell>
          <cell r="D74" t="str">
            <v/>
          </cell>
          <cell r="E74" t="str">
            <v/>
          </cell>
        </row>
        <row r="75">
          <cell r="B75"/>
          <cell r="C75" t="str">
            <v/>
          </cell>
          <cell r="D75" t="str">
            <v/>
          </cell>
          <cell r="E75" t="str">
            <v/>
          </cell>
        </row>
        <row r="76">
          <cell r="B76"/>
          <cell r="C76" t="str">
            <v/>
          </cell>
          <cell r="D76" t="str">
            <v/>
          </cell>
          <cell r="E76" t="str">
            <v/>
          </cell>
        </row>
        <row r="77">
          <cell r="B77"/>
          <cell r="C77" t="str">
            <v/>
          </cell>
          <cell r="D77" t="str">
            <v/>
          </cell>
          <cell r="E77" t="str">
            <v/>
          </cell>
        </row>
        <row r="78">
          <cell r="B78"/>
          <cell r="C78" t="str">
            <v/>
          </cell>
          <cell r="D78" t="str">
            <v/>
          </cell>
          <cell r="E78" t="str">
            <v/>
          </cell>
        </row>
        <row r="79">
          <cell r="B79"/>
          <cell r="C79" t="str">
            <v/>
          </cell>
          <cell r="D79" t="str">
            <v/>
          </cell>
          <cell r="E79" t="str">
            <v/>
          </cell>
        </row>
        <row r="80">
          <cell r="B80"/>
          <cell r="C80" t="str">
            <v/>
          </cell>
          <cell r="D80" t="str">
            <v/>
          </cell>
          <cell r="E80" t="str">
            <v/>
          </cell>
        </row>
        <row r="81">
          <cell r="B81"/>
          <cell r="C81" t="str">
            <v/>
          </cell>
          <cell r="D81" t="str">
            <v/>
          </cell>
          <cell r="E81" t="str">
            <v/>
          </cell>
        </row>
        <row r="82">
          <cell r="B82"/>
          <cell r="C82" t="str">
            <v/>
          </cell>
          <cell r="D82" t="str">
            <v/>
          </cell>
          <cell r="E82" t="str">
            <v/>
          </cell>
        </row>
        <row r="83">
          <cell r="B83"/>
          <cell r="C83" t="str">
            <v/>
          </cell>
          <cell r="D83" t="str">
            <v/>
          </cell>
          <cell r="E83" t="str">
            <v/>
          </cell>
        </row>
        <row r="84">
          <cell r="B84"/>
          <cell r="C84" t="str">
            <v/>
          </cell>
          <cell r="D84" t="str">
            <v/>
          </cell>
          <cell r="E84" t="str">
            <v/>
          </cell>
        </row>
        <row r="85">
          <cell r="B85"/>
          <cell r="C85" t="str">
            <v/>
          </cell>
          <cell r="D85" t="str">
            <v/>
          </cell>
          <cell r="E85" t="str">
            <v/>
          </cell>
        </row>
        <row r="86">
          <cell r="B86"/>
          <cell r="C86" t="str">
            <v/>
          </cell>
          <cell r="D86" t="str">
            <v/>
          </cell>
          <cell r="E86" t="str">
            <v/>
          </cell>
        </row>
        <row r="87">
          <cell r="B87"/>
          <cell r="C87" t="str">
            <v/>
          </cell>
          <cell r="D87" t="str">
            <v/>
          </cell>
          <cell r="E87" t="str">
            <v/>
          </cell>
        </row>
        <row r="88">
          <cell r="B88"/>
          <cell r="C88" t="str">
            <v/>
          </cell>
          <cell r="D88" t="str">
            <v/>
          </cell>
          <cell r="E88" t="str">
            <v/>
          </cell>
        </row>
        <row r="89">
          <cell r="B89"/>
          <cell r="C89" t="str">
            <v/>
          </cell>
          <cell r="D89" t="str">
            <v/>
          </cell>
          <cell r="E89" t="str">
            <v/>
          </cell>
        </row>
        <row r="90">
          <cell r="B90"/>
          <cell r="C90" t="str">
            <v/>
          </cell>
          <cell r="D90" t="str">
            <v/>
          </cell>
          <cell r="E90" t="str">
            <v/>
          </cell>
        </row>
        <row r="91">
          <cell r="B91"/>
          <cell r="C91" t="str">
            <v/>
          </cell>
          <cell r="D91" t="str">
            <v/>
          </cell>
          <cell r="E91" t="str">
            <v/>
          </cell>
        </row>
        <row r="92">
          <cell r="B92"/>
          <cell r="C92" t="str">
            <v/>
          </cell>
          <cell r="D92" t="str">
            <v/>
          </cell>
          <cell r="E92" t="str">
            <v/>
          </cell>
        </row>
        <row r="93">
          <cell r="B93"/>
          <cell r="C93" t="str">
            <v/>
          </cell>
          <cell r="D93" t="str">
            <v/>
          </cell>
          <cell r="E93" t="str">
            <v/>
          </cell>
        </row>
        <row r="94">
          <cell r="B94"/>
          <cell r="C94" t="str">
            <v/>
          </cell>
          <cell r="D94" t="str">
            <v/>
          </cell>
          <cell r="E94" t="str">
            <v/>
          </cell>
        </row>
        <row r="95">
          <cell r="B95"/>
          <cell r="C95" t="str">
            <v/>
          </cell>
          <cell r="D95" t="str">
            <v/>
          </cell>
          <cell r="E95" t="str">
            <v/>
          </cell>
        </row>
        <row r="96">
          <cell r="B96"/>
          <cell r="C96" t="str">
            <v/>
          </cell>
          <cell r="D96" t="str">
            <v/>
          </cell>
          <cell r="E96" t="str">
            <v/>
          </cell>
        </row>
        <row r="97">
          <cell r="B97"/>
          <cell r="C97" t="str">
            <v/>
          </cell>
          <cell r="D97" t="str">
            <v/>
          </cell>
          <cell r="E97" t="str">
            <v/>
          </cell>
        </row>
        <row r="98">
          <cell r="B98"/>
          <cell r="C98" t="str">
            <v/>
          </cell>
          <cell r="D98" t="str">
            <v/>
          </cell>
          <cell r="E98" t="str">
            <v/>
          </cell>
        </row>
        <row r="99">
          <cell r="B99"/>
          <cell r="C99" t="str">
            <v/>
          </cell>
          <cell r="D99" t="str">
            <v/>
          </cell>
          <cell r="E99" t="str">
            <v/>
          </cell>
        </row>
        <row r="100">
          <cell r="B100"/>
          <cell r="C100" t="str">
            <v/>
          </cell>
          <cell r="D100" t="str">
            <v/>
          </cell>
          <cell r="E100" t="str">
            <v/>
          </cell>
        </row>
        <row r="101">
          <cell r="B101"/>
          <cell r="C101" t="str">
            <v/>
          </cell>
          <cell r="D101" t="str">
            <v/>
          </cell>
          <cell r="E101" t="str">
            <v/>
          </cell>
        </row>
        <row r="102">
          <cell r="B102"/>
          <cell r="C102" t="str">
            <v/>
          </cell>
          <cell r="D102" t="str">
            <v/>
          </cell>
          <cell r="E102" t="str">
            <v/>
          </cell>
        </row>
        <row r="103">
          <cell r="B103"/>
          <cell r="C103" t="str">
            <v/>
          </cell>
          <cell r="D103" t="str">
            <v/>
          </cell>
          <cell r="E103" t="str">
            <v/>
          </cell>
        </row>
        <row r="104">
          <cell r="B104"/>
          <cell r="C104" t="str">
            <v/>
          </cell>
          <cell r="D104" t="str">
            <v/>
          </cell>
          <cell r="E104" t="str">
            <v/>
          </cell>
        </row>
        <row r="105">
          <cell r="B105"/>
          <cell r="C105" t="str">
            <v/>
          </cell>
          <cell r="D105" t="str">
            <v/>
          </cell>
          <cell r="E105" t="str">
            <v/>
          </cell>
        </row>
        <row r="106">
          <cell r="B106"/>
          <cell r="C106" t="str">
            <v/>
          </cell>
          <cell r="D106" t="str">
            <v/>
          </cell>
          <cell r="E106" t="str">
            <v/>
          </cell>
        </row>
        <row r="107">
          <cell r="B107"/>
          <cell r="C107" t="str">
            <v/>
          </cell>
          <cell r="D107" t="str">
            <v/>
          </cell>
          <cell r="E107" t="str">
            <v/>
          </cell>
        </row>
        <row r="108">
          <cell r="B108"/>
          <cell r="C108" t="str">
            <v/>
          </cell>
          <cell r="D108" t="str">
            <v/>
          </cell>
          <cell r="E108" t="str">
            <v/>
          </cell>
        </row>
        <row r="109">
          <cell r="B109"/>
          <cell r="C109" t="str">
            <v/>
          </cell>
          <cell r="D109" t="str">
            <v/>
          </cell>
          <cell r="E109" t="str">
            <v/>
          </cell>
        </row>
        <row r="110">
          <cell r="B110"/>
          <cell r="C110" t="str">
            <v/>
          </cell>
          <cell r="D110" t="str">
            <v/>
          </cell>
          <cell r="E110" t="str">
            <v/>
          </cell>
        </row>
        <row r="111">
          <cell r="C111" t="str">
            <v/>
          </cell>
          <cell r="D111" t="str">
            <v/>
          </cell>
          <cell r="E111" t="str">
            <v/>
          </cell>
        </row>
        <row r="112">
          <cell r="C112" t="str">
            <v/>
          </cell>
          <cell r="D112" t="str">
            <v/>
          </cell>
          <cell r="E112" t="str">
            <v/>
          </cell>
        </row>
        <row r="152">
          <cell r="B152"/>
          <cell r="C152"/>
          <cell r="D152"/>
        </row>
        <row r="153">
          <cell r="B153"/>
          <cell r="C153"/>
          <cell r="D153"/>
        </row>
        <row r="154">
          <cell r="B154"/>
          <cell r="C154"/>
          <cell r="D154"/>
        </row>
        <row r="155">
          <cell r="B155"/>
          <cell r="C155"/>
          <cell r="D155"/>
        </row>
        <row r="156">
          <cell r="B156"/>
          <cell r="C156"/>
          <cell r="D156"/>
        </row>
        <row r="157">
          <cell r="B157"/>
          <cell r="C157"/>
          <cell r="D157"/>
        </row>
        <row r="158">
          <cell r="B158"/>
          <cell r="C158"/>
          <cell r="D158"/>
        </row>
        <row r="159">
          <cell r="B159"/>
          <cell r="C159"/>
          <cell r="D159"/>
        </row>
        <row r="160">
          <cell r="B160"/>
          <cell r="C160"/>
          <cell r="D160"/>
        </row>
        <row r="161">
          <cell r="B161"/>
          <cell r="C161"/>
          <cell r="D161"/>
        </row>
        <row r="162">
          <cell r="B162"/>
          <cell r="C162"/>
          <cell r="D162"/>
        </row>
        <row r="163">
          <cell r="B163"/>
          <cell r="C163"/>
          <cell r="D163"/>
        </row>
        <row r="164">
          <cell r="B164"/>
          <cell r="C164"/>
          <cell r="D164"/>
        </row>
        <row r="165">
          <cell r="B165"/>
          <cell r="C165"/>
          <cell r="D165"/>
        </row>
        <row r="166">
          <cell r="B166"/>
          <cell r="C166"/>
          <cell r="D166"/>
        </row>
        <row r="167">
          <cell r="B167"/>
          <cell r="C167"/>
          <cell r="D167"/>
        </row>
        <row r="168">
          <cell r="B168"/>
          <cell r="C168"/>
          <cell r="D168"/>
        </row>
        <row r="169">
          <cell r="B169"/>
          <cell r="C169"/>
          <cell r="D169"/>
        </row>
        <row r="170">
          <cell r="B170"/>
          <cell r="C170"/>
          <cell r="D170"/>
        </row>
        <row r="171">
          <cell r="B171"/>
          <cell r="C171"/>
          <cell r="D171"/>
        </row>
        <row r="172">
          <cell r="B172"/>
          <cell r="C172"/>
          <cell r="D172"/>
        </row>
        <row r="173">
          <cell r="B173"/>
          <cell r="C173"/>
          <cell r="D173"/>
        </row>
        <row r="174">
          <cell r="B174"/>
          <cell r="C174"/>
          <cell r="D174"/>
        </row>
        <row r="176">
          <cell r="B176"/>
          <cell r="C176"/>
          <cell r="D176"/>
        </row>
        <row r="177">
          <cell r="B177"/>
          <cell r="C177"/>
          <cell r="D177"/>
        </row>
        <row r="178">
          <cell r="B178"/>
          <cell r="C178"/>
          <cell r="D178"/>
        </row>
        <row r="179">
          <cell r="B179"/>
          <cell r="C179"/>
          <cell r="D179"/>
        </row>
        <row r="180">
          <cell r="B180"/>
          <cell r="C180"/>
          <cell r="D180"/>
        </row>
        <row r="181">
          <cell r="B181"/>
          <cell r="C181"/>
          <cell r="D181"/>
        </row>
        <row r="182">
          <cell r="B182"/>
          <cell r="C182"/>
          <cell r="D182"/>
        </row>
        <row r="183">
          <cell r="B183"/>
          <cell r="C183"/>
          <cell r="D183"/>
        </row>
        <row r="184">
          <cell r="B184"/>
          <cell r="C184"/>
          <cell r="D184"/>
        </row>
        <row r="185">
          <cell r="B185"/>
          <cell r="C185"/>
          <cell r="D185"/>
        </row>
        <row r="186">
          <cell r="B186"/>
          <cell r="C186"/>
          <cell r="D186"/>
        </row>
        <row r="187">
          <cell r="B187"/>
          <cell r="C187"/>
          <cell r="D187"/>
        </row>
        <row r="188">
          <cell r="B188"/>
          <cell r="C188"/>
          <cell r="D188"/>
        </row>
        <row r="189">
          <cell r="B189"/>
          <cell r="C189"/>
          <cell r="D189"/>
        </row>
        <row r="190">
          <cell r="B190"/>
          <cell r="C190"/>
          <cell r="D190"/>
        </row>
        <row r="191">
          <cell r="B191"/>
          <cell r="C191"/>
          <cell r="D191"/>
        </row>
        <row r="192">
          <cell r="B192"/>
          <cell r="C192"/>
          <cell r="D192"/>
        </row>
        <row r="193">
          <cell r="B193"/>
          <cell r="C193"/>
          <cell r="D193"/>
        </row>
        <row r="194">
          <cell r="B194"/>
          <cell r="C194"/>
          <cell r="D194"/>
        </row>
        <row r="195">
          <cell r="B195"/>
          <cell r="C195"/>
          <cell r="D195"/>
        </row>
        <row r="196">
          <cell r="B196"/>
          <cell r="C196"/>
          <cell r="D196"/>
        </row>
        <row r="197">
          <cell r="B197"/>
          <cell r="C197"/>
          <cell r="D197"/>
        </row>
        <row r="198">
          <cell r="B198"/>
          <cell r="C198"/>
          <cell r="D198"/>
        </row>
        <row r="199">
          <cell r="B199"/>
          <cell r="C199"/>
          <cell r="D199"/>
        </row>
        <row r="200">
          <cell r="B200"/>
          <cell r="C200"/>
          <cell r="D200"/>
        </row>
        <row r="201">
          <cell r="B201"/>
          <cell r="C201"/>
          <cell r="D201"/>
        </row>
        <row r="202">
          <cell r="B202"/>
          <cell r="C202"/>
          <cell r="D202"/>
        </row>
        <row r="203">
          <cell r="B203"/>
          <cell r="C203"/>
          <cell r="D203"/>
        </row>
        <row r="204">
          <cell r="B204"/>
          <cell r="C204"/>
          <cell r="D204"/>
        </row>
        <row r="205">
          <cell r="B205"/>
          <cell r="C205"/>
          <cell r="D205"/>
        </row>
        <row r="206">
          <cell r="B206"/>
          <cell r="C206"/>
          <cell r="D206"/>
        </row>
        <row r="207">
          <cell r="B207"/>
          <cell r="C207"/>
          <cell r="D207"/>
        </row>
        <row r="208">
          <cell r="B208"/>
          <cell r="C208"/>
          <cell r="D208"/>
        </row>
        <row r="209">
          <cell r="B209"/>
          <cell r="C209"/>
          <cell r="D209"/>
        </row>
        <row r="210">
          <cell r="B210"/>
          <cell r="C210"/>
          <cell r="D210"/>
        </row>
        <row r="211">
          <cell r="B211"/>
          <cell r="C211"/>
          <cell r="D211"/>
        </row>
        <row r="212">
          <cell r="B212"/>
          <cell r="C212"/>
          <cell r="D212"/>
        </row>
        <row r="213">
          <cell r="B213"/>
          <cell r="C213"/>
          <cell r="D213"/>
        </row>
        <row r="214">
          <cell r="B214"/>
          <cell r="C214"/>
          <cell r="D214"/>
        </row>
        <row r="215">
          <cell r="B215"/>
          <cell r="C215"/>
          <cell r="D215"/>
        </row>
        <row r="216">
          <cell r="B216"/>
          <cell r="C216"/>
          <cell r="D216"/>
        </row>
        <row r="217">
          <cell r="B217"/>
          <cell r="C217"/>
          <cell r="D217"/>
        </row>
        <row r="218">
          <cell r="B218"/>
          <cell r="C218"/>
          <cell r="D218"/>
        </row>
        <row r="219">
          <cell r="B219"/>
          <cell r="C219"/>
          <cell r="D219"/>
        </row>
        <row r="220">
          <cell r="B220"/>
          <cell r="C220"/>
          <cell r="D220"/>
        </row>
        <row r="221">
          <cell r="B221"/>
          <cell r="C221"/>
          <cell r="D221"/>
        </row>
        <row r="222">
          <cell r="B222"/>
          <cell r="C222"/>
          <cell r="D222"/>
        </row>
        <row r="223">
          <cell r="B223"/>
          <cell r="C223"/>
          <cell r="D223"/>
        </row>
        <row r="224">
          <cell r="B224"/>
          <cell r="C224"/>
          <cell r="D224"/>
        </row>
        <row r="225">
          <cell r="B225"/>
          <cell r="C225"/>
          <cell r="D225"/>
        </row>
        <row r="226">
          <cell r="B226"/>
          <cell r="C226"/>
          <cell r="D226"/>
        </row>
        <row r="227">
          <cell r="B227"/>
          <cell r="C227"/>
          <cell r="D227"/>
        </row>
        <row r="228">
          <cell r="B228"/>
          <cell r="C228"/>
          <cell r="D228"/>
        </row>
        <row r="229">
          <cell r="B229"/>
          <cell r="C229"/>
          <cell r="D229"/>
        </row>
        <row r="230">
          <cell r="B230"/>
          <cell r="C230"/>
          <cell r="D230"/>
        </row>
        <row r="231">
          <cell r="B231"/>
          <cell r="C231"/>
          <cell r="D231"/>
        </row>
        <row r="232">
          <cell r="B232"/>
          <cell r="C232"/>
          <cell r="D232"/>
        </row>
        <row r="233">
          <cell r="B233"/>
          <cell r="C233"/>
          <cell r="D233"/>
        </row>
        <row r="234">
          <cell r="B234"/>
          <cell r="C234"/>
          <cell r="D234"/>
        </row>
        <row r="235">
          <cell r="B235"/>
          <cell r="C235"/>
          <cell r="D235"/>
        </row>
        <row r="236">
          <cell r="B236"/>
          <cell r="C236"/>
          <cell r="D236"/>
        </row>
        <row r="237">
          <cell r="B237"/>
          <cell r="C237"/>
          <cell r="D237"/>
        </row>
        <row r="238">
          <cell r="B238"/>
          <cell r="C238"/>
          <cell r="D238"/>
        </row>
        <row r="239">
          <cell r="B239"/>
          <cell r="C239"/>
          <cell r="D239"/>
        </row>
        <row r="240">
          <cell r="B240"/>
          <cell r="C240"/>
          <cell r="D240"/>
        </row>
        <row r="241">
          <cell r="B241"/>
          <cell r="C241"/>
          <cell r="D241"/>
        </row>
        <row r="242">
          <cell r="B242"/>
          <cell r="C242"/>
          <cell r="D242"/>
        </row>
        <row r="243">
          <cell r="B243"/>
          <cell r="C243"/>
          <cell r="D243"/>
        </row>
        <row r="244">
          <cell r="B244"/>
          <cell r="C244"/>
          <cell r="D244"/>
        </row>
        <row r="245">
          <cell r="B245"/>
          <cell r="C245"/>
          <cell r="D245"/>
        </row>
        <row r="246">
          <cell r="B246"/>
          <cell r="C246"/>
          <cell r="D246"/>
        </row>
        <row r="247">
          <cell r="B247"/>
          <cell r="C247"/>
          <cell r="D247"/>
        </row>
        <row r="248">
          <cell r="B248"/>
          <cell r="C248"/>
          <cell r="D248"/>
        </row>
        <row r="249">
          <cell r="B249"/>
          <cell r="C249"/>
          <cell r="D249"/>
        </row>
        <row r="250">
          <cell r="B250"/>
          <cell r="C250"/>
          <cell r="D250"/>
        </row>
        <row r="251">
          <cell r="B251"/>
          <cell r="C251"/>
          <cell r="D251"/>
        </row>
        <row r="252">
          <cell r="B252"/>
          <cell r="C252"/>
          <cell r="D252"/>
        </row>
        <row r="253">
          <cell r="B253"/>
          <cell r="C253"/>
          <cell r="D253"/>
        </row>
        <row r="254">
          <cell r="B254"/>
          <cell r="C254"/>
          <cell r="D254"/>
        </row>
        <row r="255">
          <cell r="B255"/>
          <cell r="C255"/>
          <cell r="D255"/>
        </row>
        <row r="256">
          <cell r="B256"/>
          <cell r="C256"/>
          <cell r="D256"/>
        </row>
        <row r="257">
          <cell r="B257"/>
          <cell r="C257"/>
          <cell r="D257"/>
        </row>
        <row r="258">
          <cell r="B258"/>
          <cell r="C258"/>
          <cell r="D258"/>
        </row>
        <row r="259">
          <cell r="B259"/>
          <cell r="C259"/>
          <cell r="D259"/>
        </row>
        <row r="260">
          <cell r="B260"/>
          <cell r="C260"/>
          <cell r="D260"/>
        </row>
        <row r="261">
          <cell r="B261"/>
          <cell r="C261"/>
          <cell r="D261"/>
        </row>
        <row r="262">
          <cell r="B262"/>
          <cell r="C262"/>
          <cell r="D262"/>
        </row>
        <row r="263">
          <cell r="B263"/>
          <cell r="C263"/>
          <cell r="D263"/>
        </row>
        <row r="264">
          <cell r="B264"/>
          <cell r="C264"/>
          <cell r="D264"/>
        </row>
        <row r="265">
          <cell r="B265"/>
          <cell r="C265"/>
          <cell r="D265"/>
        </row>
        <row r="266">
          <cell r="B266"/>
          <cell r="C266"/>
          <cell r="D266"/>
        </row>
        <row r="267">
          <cell r="B267"/>
          <cell r="C267"/>
          <cell r="D267"/>
        </row>
        <row r="268">
          <cell r="B268"/>
          <cell r="C268"/>
          <cell r="D268"/>
        </row>
        <row r="269">
          <cell r="B269"/>
          <cell r="C269"/>
          <cell r="D269"/>
        </row>
        <row r="270">
          <cell r="B270"/>
          <cell r="C270"/>
          <cell r="D270"/>
        </row>
        <row r="271">
          <cell r="B271"/>
          <cell r="C271"/>
          <cell r="D271"/>
        </row>
        <row r="272">
          <cell r="B272"/>
          <cell r="C272"/>
          <cell r="D272"/>
        </row>
        <row r="273">
          <cell r="B273"/>
          <cell r="C273"/>
          <cell r="D273"/>
        </row>
        <row r="274">
          <cell r="B274"/>
          <cell r="C274"/>
          <cell r="D274"/>
        </row>
        <row r="275">
          <cell r="B275"/>
          <cell r="C275"/>
          <cell r="D275"/>
        </row>
        <row r="276">
          <cell r="B276"/>
          <cell r="C276"/>
          <cell r="D276"/>
        </row>
        <row r="277">
          <cell r="B277"/>
          <cell r="C277"/>
          <cell r="D277"/>
        </row>
        <row r="278">
          <cell r="B278"/>
          <cell r="C278"/>
          <cell r="D278"/>
        </row>
        <row r="279">
          <cell r="B279"/>
          <cell r="C279"/>
          <cell r="D279"/>
        </row>
        <row r="280">
          <cell r="B280"/>
          <cell r="C280"/>
          <cell r="D280"/>
        </row>
        <row r="281">
          <cell r="B281"/>
          <cell r="C281"/>
          <cell r="D281"/>
        </row>
        <row r="282">
          <cell r="B282"/>
          <cell r="C282"/>
          <cell r="D282"/>
        </row>
        <row r="283">
          <cell r="B283"/>
          <cell r="C283"/>
          <cell r="D283"/>
        </row>
        <row r="284">
          <cell r="B284"/>
          <cell r="C284"/>
          <cell r="D284"/>
        </row>
        <row r="285">
          <cell r="B285"/>
          <cell r="C285"/>
          <cell r="D285"/>
        </row>
        <row r="286">
          <cell r="B286"/>
          <cell r="C286"/>
          <cell r="D286"/>
        </row>
        <row r="287">
          <cell r="B287"/>
          <cell r="C287"/>
          <cell r="D287"/>
        </row>
        <row r="288">
          <cell r="B288"/>
          <cell r="C288"/>
          <cell r="D288"/>
        </row>
        <row r="289">
          <cell r="B289"/>
          <cell r="C289"/>
          <cell r="D289"/>
        </row>
        <row r="290">
          <cell r="B290"/>
          <cell r="C290"/>
          <cell r="D290"/>
        </row>
        <row r="291">
          <cell r="B291"/>
          <cell r="C291"/>
          <cell r="D291"/>
        </row>
        <row r="292">
          <cell r="B292"/>
          <cell r="C292"/>
          <cell r="D292"/>
        </row>
        <row r="293">
          <cell r="B293"/>
          <cell r="C293"/>
          <cell r="D293"/>
        </row>
        <row r="294">
          <cell r="B294"/>
          <cell r="C294"/>
          <cell r="D294"/>
        </row>
        <row r="295">
          <cell r="B295"/>
          <cell r="C295"/>
          <cell r="D295"/>
        </row>
        <row r="296">
          <cell r="B296"/>
          <cell r="C296"/>
          <cell r="D296"/>
        </row>
        <row r="297">
          <cell r="B297"/>
          <cell r="C297"/>
          <cell r="D297"/>
        </row>
        <row r="298">
          <cell r="B298"/>
          <cell r="C298"/>
          <cell r="D298"/>
        </row>
        <row r="299">
          <cell r="B299"/>
          <cell r="C299"/>
          <cell r="D299"/>
        </row>
        <row r="300">
          <cell r="B300"/>
          <cell r="C300"/>
          <cell r="D300"/>
        </row>
        <row r="301">
          <cell r="B301"/>
          <cell r="C301"/>
          <cell r="D301"/>
        </row>
        <row r="302">
          <cell r="B302"/>
          <cell r="C302"/>
          <cell r="D302"/>
        </row>
        <row r="303">
          <cell r="B303"/>
          <cell r="C303"/>
          <cell r="D303"/>
        </row>
        <row r="304">
          <cell r="B304"/>
          <cell r="C304"/>
          <cell r="D304"/>
        </row>
        <row r="305">
          <cell r="B305"/>
          <cell r="C305"/>
          <cell r="D305"/>
        </row>
        <row r="306">
          <cell r="B306"/>
          <cell r="C306"/>
          <cell r="D306"/>
        </row>
        <row r="307">
          <cell r="B307"/>
          <cell r="C307"/>
          <cell r="D307"/>
        </row>
        <row r="308">
          <cell r="B308"/>
          <cell r="C308"/>
          <cell r="D308"/>
        </row>
        <row r="309">
          <cell r="B309"/>
          <cell r="C309"/>
          <cell r="D309"/>
        </row>
        <row r="310">
          <cell r="B310"/>
          <cell r="C310"/>
          <cell r="D310"/>
        </row>
        <row r="311">
          <cell r="B311"/>
          <cell r="C311"/>
          <cell r="D311"/>
        </row>
        <row r="312">
          <cell r="B312"/>
          <cell r="C312"/>
          <cell r="D312"/>
        </row>
        <row r="313">
          <cell r="B313"/>
          <cell r="C313"/>
          <cell r="D313"/>
        </row>
        <row r="314">
          <cell r="B314"/>
          <cell r="C314"/>
          <cell r="D314"/>
        </row>
        <row r="315">
          <cell r="B315"/>
          <cell r="C315"/>
          <cell r="D315"/>
        </row>
        <row r="316">
          <cell r="B316"/>
          <cell r="C316"/>
          <cell r="D316"/>
        </row>
        <row r="317">
          <cell r="B317"/>
          <cell r="C317"/>
          <cell r="D317"/>
        </row>
        <row r="318">
          <cell r="B318"/>
          <cell r="C318"/>
          <cell r="D318"/>
        </row>
        <row r="319">
          <cell r="B319"/>
          <cell r="C319"/>
          <cell r="D319"/>
        </row>
        <row r="320">
          <cell r="B320"/>
          <cell r="C320"/>
          <cell r="D320"/>
        </row>
        <row r="321">
          <cell r="B321"/>
          <cell r="C321"/>
          <cell r="D321"/>
        </row>
        <row r="322">
          <cell r="B322"/>
          <cell r="C322"/>
          <cell r="D322"/>
        </row>
        <row r="323">
          <cell r="B323"/>
          <cell r="C323"/>
          <cell r="D323"/>
        </row>
        <row r="324">
          <cell r="B324"/>
          <cell r="C324"/>
          <cell r="D324"/>
        </row>
        <row r="325">
          <cell r="B325"/>
          <cell r="C325"/>
          <cell r="D325"/>
        </row>
        <row r="326">
          <cell r="B326"/>
          <cell r="C326"/>
          <cell r="D326"/>
        </row>
        <row r="327">
          <cell r="B327"/>
          <cell r="C327"/>
          <cell r="D327"/>
        </row>
        <row r="328">
          <cell r="B328"/>
          <cell r="C328"/>
          <cell r="D328"/>
        </row>
        <row r="329">
          <cell r="B329"/>
          <cell r="C329"/>
          <cell r="D329"/>
        </row>
        <row r="330">
          <cell r="B330"/>
          <cell r="C330"/>
          <cell r="D330"/>
        </row>
        <row r="331">
          <cell r="B331"/>
          <cell r="C331"/>
          <cell r="D331"/>
        </row>
        <row r="332">
          <cell r="B332"/>
          <cell r="C332"/>
          <cell r="D332"/>
        </row>
        <row r="333">
          <cell r="B333"/>
          <cell r="C333"/>
          <cell r="D333"/>
        </row>
        <row r="334">
          <cell r="B334"/>
          <cell r="C334"/>
          <cell r="D334"/>
        </row>
        <row r="335">
          <cell r="B335"/>
          <cell r="C335"/>
          <cell r="D335"/>
        </row>
        <row r="336">
          <cell r="B336"/>
          <cell r="C336"/>
          <cell r="D336"/>
        </row>
        <row r="337">
          <cell r="B337"/>
          <cell r="C337"/>
          <cell r="D337"/>
        </row>
        <row r="338">
          <cell r="B338"/>
          <cell r="C338"/>
          <cell r="D338"/>
        </row>
        <row r="339">
          <cell r="B339"/>
          <cell r="C339"/>
          <cell r="D339"/>
        </row>
        <row r="340">
          <cell r="B340"/>
          <cell r="C340"/>
          <cell r="D340"/>
        </row>
        <row r="341">
          <cell r="B341"/>
          <cell r="C341"/>
          <cell r="D341"/>
        </row>
        <row r="342">
          <cell r="B342"/>
          <cell r="C342"/>
          <cell r="D342"/>
        </row>
        <row r="343">
          <cell r="B343"/>
          <cell r="C343"/>
          <cell r="D343"/>
        </row>
        <row r="344">
          <cell r="B344"/>
          <cell r="C344"/>
          <cell r="D344"/>
        </row>
        <row r="345">
          <cell r="B345"/>
          <cell r="C345"/>
          <cell r="D345"/>
        </row>
        <row r="346">
          <cell r="B346"/>
          <cell r="C346"/>
          <cell r="D346"/>
        </row>
        <row r="347">
          <cell r="B347"/>
          <cell r="C347"/>
          <cell r="D347"/>
        </row>
        <row r="348">
          <cell r="B348"/>
          <cell r="C348"/>
          <cell r="D348"/>
        </row>
        <row r="349">
          <cell r="B349"/>
          <cell r="C349"/>
          <cell r="D349"/>
        </row>
        <row r="350">
          <cell r="B350"/>
          <cell r="C350"/>
          <cell r="D350"/>
        </row>
        <row r="351">
          <cell r="B351"/>
          <cell r="C351"/>
          <cell r="D351"/>
        </row>
        <row r="352">
          <cell r="B352"/>
          <cell r="C352"/>
          <cell r="D352"/>
        </row>
        <row r="353">
          <cell r="B353"/>
          <cell r="C353"/>
          <cell r="D353"/>
        </row>
        <row r="354">
          <cell r="B354"/>
          <cell r="C354"/>
          <cell r="D354"/>
        </row>
        <row r="355">
          <cell r="B355"/>
          <cell r="C355"/>
          <cell r="D355"/>
        </row>
        <row r="356">
          <cell r="B356"/>
          <cell r="C356"/>
          <cell r="D356"/>
        </row>
        <row r="357">
          <cell r="B357"/>
          <cell r="C357"/>
          <cell r="D357"/>
        </row>
        <row r="358">
          <cell r="B358"/>
          <cell r="C358"/>
          <cell r="D358"/>
        </row>
        <row r="359">
          <cell r="B359"/>
          <cell r="C359"/>
          <cell r="D359"/>
        </row>
        <row r="360">
          <cell r="B360"/>
          <cell r="C360"/>
          <cell r="D360"/>
        </row>
        <row r="361">
          <cell r="B361"/>
          <cell r="C361"/>
          <cell r="D361"/>
        </row>
        <row r="362">
          <cell r="B362"/>
          <cell r="C362"/>
          <cell r="D362"/>
        </row>
        <row r="363">
          <cell r="B363"/>
          <cell r="C363"/>
          <cell r="D363"/>
        </row>
        <row r="364">
          <cell r="B364"/>
          <cell r="C364"/>
          <cell r="D364"/>
        </row>
        <row r="365">
          <cell r="B365"/>
          <cell r="C365"/>
          <cell r="D365"/>
        </row>
        <row r="366">
          <cell r="B366"/>
          <cell r="C366"/>
          <cell r="D366"/>
        </row>
        <row r="367">
          <cell r="B367"/>
          <cell r="C367"/>
          <cell r="D367"/>
        </row>
        <row r="368">
          <cell r="B368"/>
          <cell r="C368"/>
          <cell r="D368"/>
        </row>
        <row r="369">
          <cell r="B369"/>
          <cell r="C369"/>
          <cell r="D369"/>
        </row>
        <row r="370">
          <cell r="B370"/>
          <cell r="C370"/>
          <cell r="D370"/>
        </row>
        <row r="371">
          <cell r="B371"/>
          <cell r="C371"/>
          <cell r="D371"/>
        </row>
        <row r="372">
          <cell r="B372"/>
          <cell r="C372"/>
          <cell r="D372"/>
        </row>
        <row r="373">
          <cell r="B373"/>
          <cell r="C373"/>
          <cell r="D373"/>
        </row>
        <row r="374">
          <cell r="B374"/>
          <cell r="C374"/>
          <cell r="D374"/>
        </row>
        <row r="375">
          <cell r="B375"/>
          <cell r="C375"/>
          <cell r="D375"/>
        </row>
        <row r="376">
          <cell r="B376"/>
          <cell r="C376"/>
          <cell r="D376"/>
        </row>
        <row r="377">
          <cell r="B377"/>
          <cell r="C377"/>
          <cell r="D377"/>
        </row>
        <row r="378">
          <cell r="B378"/>
          <cell r="C378"/>
          <cell r="D378"/>
        </row>
        <row r="379">
          <cell r="B379"/>
          <cell r="C379"/>
          <cell r="D379"/>
        </row>
        <row r="380">
          <cell r="B380"/>
          <cell r="C380"/>
          <cell r="D380"/>
        </row>
        <row r="381">
          <cell r="B381"/>
          <cell r="C381"/>
          <cell r="D381"/>
        </row>
        <row r="382">
          <cell r="B382"/>
          <cell r="C382"/>
          <cell r="D382"/>
        </row>
        <row r="383">
          <cell r="B383"/>
          <cell r="C383"/>
          <cell r="D383"/>
        </row>
        <row r="384">
          <cell r="B384"/>
          <cell r="C384"/>
          <cell r="D384"/>
        </row>
        <row r="385">
          <cell r="B385"/>
          <cell r="C385"/>
          <cell r="D385"/>
        </row>
        <row r="386">
          <cell r="B386"/>
          <cell r="C386"/>
          <cell r="D386"/>
        </row>
        <row r="387">
          <cell r="B387"/>
          <cell r="C387"/>
          <cell r="D387"/>
        </row>
        <row r="388">
          <cell r="B388"/>
          <cell r="C388"/>
          <cell r="D388"/>
        </row>
        <row r="389">
          <cell r="B389"/>
          <cell r="C389"/>
          <cell r="D389"/>
        </row>
        <row r="390">
          <cell r="B390"/>
          <cell r="C390"/>
          <cell r="D390"/>
        </row>
        <row r="391">
          <cell r="B391"/>
          <cell r="C391"/>
          <cell r="D391"/>
        </row>
        <row r="392">
          <cell r="B392"/>
          <cell r="C392"/>
          <cell r="D392"/>
        </row>
        <row r="393">
          <cell r="B393"/>
          <cell r="C393"/>
          <cell r="D393"/>
        </row>
        <row r="394">
          <cell r="B394"/>
          <cell r="C394"/>
          <cell r="D394"/>
        </row>
        <row r="395">
          <cell r="B395"/>
          <cell r="C395"/>
          <cell r="D395"/>
        </row>
        <row r="396">
          <cell r="B396"/>
          <cell r="C396"/>
          <cell r="D396"/>
        </row>
        <row r="397">
          <cell r="B397"/>
          <cell r="C397"/>
          <cell r="D397"/>
        </row>
        <row r="398">
          <cell r="B398"/>
          <cell r="C398"/>
          <cell r="D398"/>
        </row>
        <row r="399">
          <cell r="B399"/>
          <cell r="C399"/>
          <cell r="D399"/>
        </row>
        <row r="400">
          <cell r="B400"/>
          <cell r="C400"/>
          <cell r="D400"/>
        </row>
        <row r="401">
          <cell r="B401"/>
          <cell r="C401"/>
          <cell r="D401"/>
        </row>
        <row r="402">
          <cell r="B402"/>
          <cell r="C402"/>
          <cell r="D402"/>
        </row>
        <row r="403">
          <cell r="B403"/>
          <cell r="C403"/>
          <cell r="D403"/>
        </row>
        <row r="404">
          <cell r="B404"/>
          <cell r="C404"/>
          <cell r="D404"/>
        </row>
        <row r="405">
          <cell r="B405"/>
          <cell r="C405"/>
          <cell r="D405"/>
        </row>
        <row r="406">
          <cell r="B406"/>
          <cell r="C406"/>
          <cell r="D406"/>
        </row>
        <row r="407">
          <cell r="B407"/>
          <cell r="C407"/>
          <cell r="D407"/>
        </row>
        <row r="408">
          <cell r="B408"/>
          <cell r="C408"/>
          <cell r="D408"/>
        </row>
        <row r="409">
          <cell r="B409"/>
          <cell r="C409"/>
          <cell r="D409"/>
        </row>
        <row r="410">
          <cell r="B410"/>
          <cell r="C410"/>
          <cell r="D410"/>
        </row>
        <row r="411">
          <cell r="B411"/>
          <cell r="C411"/>
          <cell r="D411"/>
        </row>
        <row r="412">
          <cell r="B412"/>
          <cell r="C412"/>
          <cell r="D412"/>
        </row>
        <row r="413">
          <cell r="B413"/>
          <cell r="C413"/>
          <cell r="D413"/>
        </row>
        <row r="414">
          <cell r="B414"/>
          <cell r="C414"/>
          <cell r="D414"/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F06F-BE6A-3E4D-9BF9-4A4DBE185B4E}">
  <sheetPr>
    <pageSetUpPr autoPageBreaks="0"/>
  </sheetPr>
  <dimension ref="A1:Q49"/>
  <sheetViews>
    <sheetView tabSelected="1" view="pageLayout" zoomScaleNormal="110" workbookViewId="0">
      <selection activeCell="D7" sqref="D7"/>
    </sheetView>
  </sheetViews>
  <sheetFormatPr baseColWidth="10" defaultColWidth="11" defaultRowHeight="16" x14ac:dyDescent="0.2"/>
  <cols>
    <col min="1" max="1" width="3.83203125" customWidth="1"/>
    <col min="2" max="2" width="20" bestFit="1" customWidth="1"/>
    <col min="3" max="3" width="21.5" bestFit="1" customWidth="1"/>
    <col min="4" max="4" width="23.6640625" bestFit="1" customWidth="1"/>
    <col min="5" max="5" width="6.33203125" hidden="1" customWidth="1"/>
    <col min="6" max="6" width="17.5" hidden="1" customWidth="1"/>
    <col min="7" max="17" width="5.1640625" customWidth="1"/>
  </cols>
  <sheetData>
    <row r="1" spans="1:1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>
        <v>1</v>
      </c>
      <c r="H1" s="2">
        <v>2</v>
      </c>
      <c r="I1" s="2">
        <v>3</v>
      </c>
      <c r="J1" s="2">
        <v>4</v>
      </c>
      <c r="K1" s="2">
        <v>5</v>
      </c>
      <c r="L1" s="2">
        <v>6</v>
      </c>
      <c r="M1" s="2">
        <v>0</v>
      </c>
      <c r="N1" s="2">
        <v>8</v>
      </c>
      <c r="O1" s="2">
        <v>9</v>
      </c>
      <c r="P1" s="2">
        <v>10</v>
      </c>
      <c r="Q1" s="2" t="s">
        <v>6</v>
      </c>
    </row>
    <row r="2" spans="1:17" x14ac:dyDescent="0.2">
      <c r="A2" s="3">
        <v>17</v>
      </c>
      <c r="B2" s="4" t="str">
        <f>IFERROR(VLOOKUP(A2,[2]October!$A:$E,2,0),"")</f>
        <v>Kev Ellis</v>
      </c>
      <c r="C2" s="4" t="str">
        <f>IFERROR(VLOOKUP(A2,[2]October!$A:$E,4,0),"")</f>
        <v>BSA Goldstar 350</v>
      </c>
      <c r="D2" s="5" t="str">
        <f>IFERROR(VLOOKUP(A2,[2]October!$A:$E,5,0),"")</f>
        <v>Pre 65 Expert</v>
      </c>
      <c r="E2" s="5">
        <f>IFERROR(VLOOKUP(D2,[1]Lookup!$D$3:$E$27,2,0),"")</f>
        <v>1</v>
      </c>
      <c r="F2" s="6" t="str">
        <f>IFERROR(VLOOKUP(B2,[1]Members!$B:$E,4,0),"")</f>
        <v/>
      </c>
      <c r="G2" s="7"/>
      <c r="H2" s="8" t="s">
        <v>7</v>
      </c>
      <c r="I2" s="8" t="s">
        <v>8</v>
      </c>
      <c r="J2" s="8" t="s">
        <v>9</v>
      </c>
      <c r="K2" s="8" t="s">
        <v>10</v>
      </c>
      <c r="L2" s="8" t="s">
        <v>7</v>
      </c>
      <c r="M2" s="8" t="s">
        <v>8</v>
      </c>
      <c r="N2" s="8" t="s">
        <v>11</v>
      </c>
      <c r="O2" s="7"/>
      <c r="P2" s="7"/>
      <c r="Q2" s="9"/>
    </row>
    <row r="3" spans="1:17" x14ac:dyDescent="0.2">
      <c r="A3" s="3">
        <v>23</v>
      </c>
      <c r="B3" s="4" t="str">
        <f>IFERROR(VLOOKUP(A3,[2]October!$A:$E,2,0),"")</f>
        <v>Robin Foulkes</v>
      </c>
      <c r="C3" s="4" t="str">
        <f>IFERROR(VLOOKUP(A3,[2]October!$A:$E,4,0),"")</f>
        <v>Francis Barnett 260</v>
      </c>
      <c r="D3" s="5" t="str">
        <f>IFERROR(VLOOKUP(A3,[2]October!$A:$E,5,0),"")</f>
        <v>Pre 65 Intermediate</v>
      </c>
      <c r="E3" s="5">
        <f>IFERROR(VLOOKUP(D3,[1]Lookup!$D$3:$E$27,2,0),"")</f>
        <v>2</v>
      </c>
      <c r="F3" s="6">
        <f>IFERROR(VLOOKUP(B3,[1]Members!$B:$E,4,0),"")</f>
        <v>74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9">
        <f>SUM(G3:P3)</f>
        <v>0</v>
      </c>
    </row>
    <row r="4" spans="1:17" x14ac:dyDescent="0.2">
      <c r="A4" s="3">
        <v>46</v>
      </c>
      <c r="B4" s="4" t="str">
        <f>IFERROR(VLOOKUP(A4,[2]October!$A:$E,2,0),"")</f>
        <v>Phil Alderman</v>
      </c>
      <c r="C4" s="4" t="str">
        <f>IFERROR(VLOOKUP(A4,[2]October!$A:$E,4,0),"")</f>
        <v>Triumph Tiger Cub</v>
      </c>
      <c r="D4" s="5" t="str">
        <f>IFERROR(VLOOKUP(A4,[2]October!$A:$E,5,0),"")</f>
        <v>Pre 65 Intermediate</v>
      </c>
      <c r="E4" s="5">
        <f>IFERROR(VLOOKUP(D4,[1]Lookup!$D$3:$E$27,2,0),"")</f>
        <v>2</v>
      </c>
      <c r="F4" s="6">
        <f>IFERROR(VLOOKUP(B4,[1]Members!$B:$E,4,0),"")</f>
        <v>61</v>
      </c>
      <c r="G4" s="7">
        <v>3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1</v>
      </c>
      <c r="N4" s="7">
        <v>0</v>
      </c>
      <c r="O4" s="7">
        <v>0</v>
      </c>
      <c r="P4" s="7">
        <v>0</v>
      </c>
      <c r="Q4" s="9">
        <f>SUM(G4:P4)</f>
        <v>4</v>
      </c>
    </row>
    <row r="5" spans="1:17" x14ac:dyDescent="0.2">
      <c r="A5" s="3">
        <v>24</v>
      </c>
      <c r="B5" s="4" t="str">
        <f>IFERROR(VLOOKUP(A5,[2]October!$A:$E,2,0),"")</f>
        <v>Dave Lovell</v>
      </c>
      <c r="C5" s="4" t="str">
        <f>IFERROR(VLOOKUP(A5,[2]October!$A:$E,4,0),"")</f>
        <v>Triumph Tiger Cub 250</v>
      </c>
      <c r="D5" s="5" t="str">
        <f>IFERROR(VLOOKUP(A5,[2]October!$A:$E,5,0),"")</f>
        <v>Pre 65 Intermediate</v>
      </c>
      <c r="E5" s="5">
        <f>IFERROR(VLOOKUP(D5,[1]Lookup!$D$3:$E$27,2,0),"")</f>
        <v>2</v>
      </c>
      <c r="F5" s="6">
        <f>IFERROR(VLOOKUP(B5,[1]Members!$B:$E,4,0),"")</f>
        <v>58</v>
      </c>
      <c r="G5" s="7">
        <v>0</v>
      </c>
      <c r="H5" s="7">
        <v>0</v>
      </c>
      <c r="I5" s="7">
        <v>0</v>
      </c>
      <c r="J5" s="7">
        <v>2</v>
      </c>
      <c r="K5" s="7">
        <v>0</v>
      </c>
      <c r="L5" s="7">
        <v>0</v>
      </c>
      <c r="M5" s="7">
        <v>2</v>
      </c>
      <c r="N5" s="7">
        <v>0</v>
      </c>
      <c r="O5" s="7">
        <v>0</v>
      </c>
      <c r="P5" s="7">
        <v>0</v>
      </c>
      <c r="Q5" s="9">
        <v>4.0999999999999996</v>
      </c>
    </row>
    <row r="6" spans="1:17" x14ac:dyDescent="0.2">
      <c r="A6" s="3">
        <v>28</v>
      </c>
      <c r="B6" s="4" t="str">
        <f>IFERROR(VLOOKUP(A6,[2]October!$A:$E,2,0),"")</f>
        <v>Graham Miller</v>
      </c>
      <c r="C6" s="4" t="str">
        <f>IFERROR(VLOOKUP(A6,[2]October!$A:$E,4,0),"")</f>
        <v>Triumph Tiger Cub 200</v>
      </c>
      <c r="D6" s="5" t="str">
        <f>IFERROR(VLOOKUP(A6,[2]October!$A:$E,5,0),"")</f>
        <v>Pre 65 Intermediate</v>
      </c>
      <c r="E6" s="5">
        <f>IFERROR(VLOOKUP(D6,[1]Lookup!$D$3:$E$27,2,0),"")</f>
        <v>2</v>
      </c>
      <c r="F6" s="6">
        <f>IFERROR(VLOOKUP(B6,[1]Members!$B:$E,4,0),"")</f>
        <v>20</v>
      </c>
      <c r="G6" s="7">
        <v>0</v>
      </c>
      <c r="H6" s="7">
        <v>0</v>
      </c>
      <c r="I6" s="7">
        <v>1</v>
      </c>
      <c r="J6" s="7">
        <v>0</v>
      </c>
      <c r="K6" s="7">
        <v>0</v>
      </c>
      <c r="L6" s="7">
        <v>0</v>
      </c>
      <c r="M6" s="7">
        <v>1</v>
      </c>
      <c r="N6" s="7">
        <v>2</v>
      </c>
      <c r="O6" s="7">
        <v>0</v>
      </c>
      <c r="P6" s="7">
        <v>2</v>
      </c>
      <c r="Q6" s="9">
        <f t="shared" ref="Q6:Q20" si="0">SUM(G6:P6)</f>
        <v>6</v>
      </c>
    </row>
    <row r="7" spans="1:17" x14ac:dyDescent="0.2">
      <c r="A7" s="3">
        <v>8</v>
      </c>
      <c r="B7" s="4" t="str">
        <f>IFERROR(VLOOKUP(A7,[2]October!$A:$E,2,0),"")</f>
        <v>Adrian Kent</v>
      </c>
      <c r="C7" s="4" t="str">
        <f>IFERROR(VLOOKUP(A7,[2]October!$A:$E,4,0),"")</f>
        <v>Drayton Villiers 250</v>
      </c>
      <c r="D7" s="5" t="str">
        <f>IFERROR(VLOOKUP(A7,[2]October!$A:$E,5,0),"")</f>
        <v>Pre 65 Intermediate</v>
      </c>
      <c r="E7" s="5">
        <f>IFERROR(VLOOKUP(D7,[1]Lookup!$D$3:$E$27,2,0),"")</f>
        <v>2</v>
      </c>
      <c r="F7" s="6">
        <f>IFERROR(VLOOKUP(B7,[1]Members!$B:$E,4,0),"")</f>
        <v>57</v>
      </c>
      <c r="G7" s="6">
        <v>0</v>
      </c>
      <c r="H7" s="6">
        <v>0</v>
      </c>
      <c r="I7" s="6">
        <v>0</v>
      </c>
      <c r="J7" s="6">
        <v>5</v>
      </c>
      <c r="K7" s="6">
        <v>0</v>
      </c>
      <c r="L7" s="6">
        <v>0</v>
      </c>
      <c r="M7" s="6">
        <v>1</v>
      </c>
      <c r="N7" s="6">
        <v>1</v>
      </c>
      <c r="O7" s="6">
        <v>0</v>
      </c>
      <c r="P7" s="6">
        <v>0</v>
      </c>
      <c r="Q7" s="9">
        <f t="shared" si="0"/>
        <v>7</v>
      </c>
    </row>
    <row r="8" spans="1:17" x14ac:dyDescent="0.2">
      <c r="A8" s="3">
        <v>20</v>
      </c>
      <c r="B8" s="4" t="str">
        <f>IFERROR(VLOOKUP(A8,[2]October!$A:$E,2,0),"")</f>
        <v>Steve Walker</v>
      </c>
      <c r="C8" s="4" t="str">
        <f>IFERROR(VLOOKUP(A8,[2]October!$A:$E,4,0),"")</f>
        <v>Francis Barnett 246</v>
      </c>
      <c r="D8" s="5" t="str">
        <f>IFERROR(VLOOKUP(A8,[2]October!$A:$E,5,0),"")</f>
        <v>Pre 65 Clubman</v>
      </c>
      <c r="E8" s="5">
        <f>IFERROR(VLOOKUP(D8,[1]Lookup!$D$3:$E$27,2,0),"")</f>
        <v>3</v>
      </c>
      <c r="F8" s="6" t="str">
        <f>IFERROR(VLOOKUP(B8,[1]Members!$B:$E,4,0),"")</f>
        <v/>
      </c>
      <c r="G8" s="7">
        <v>0</v>
      </c>
      <c r="H8" s="7">
        <v>0</v>
      </c>
      <c r="I8" s="7">
        <v>1</v>
      </c>
      <c r="J8" s="7">
        <v>0</v>
      </c>
      <c r="K8" s="7">
        <v>0</v>
      </c>
      <c r="L8" s="7">
        <v>0</v>
      </c>
      <c r="M8" s="7">
        <v>1</v>
      </c>
      <c r="N8" s="7">
        <v>0</v>
      </c>
      <c r="O8" s="7">
        <v>0</v>
      </c>
      <c r="P8" s="7">
        <v>0</v>
      </c>
      <c r="Q8" s="9">
        <f t="shared" si="0"/>
        <v>2</v>
      </c>
    </row>
    <row r="9" spans="1:17" x14ac:dyDescent="0.2">
      <c r="A9" s="3">
        <v>19</v>
      </c>
      <c r="B9" s="4" t="str">
        <f>IFERROR(VLOOKUP(A9,[2]October!$A:$E,2,0),"")</f>
        <v>Paul Brimelow</v>
      </c>
      <c r="C9" s="4" t="str">
        <f>IFERROR(VLOOKUP(A9,[2]October!$A:$E,4,0),"")</f>
        <v>Cotton 220</v>
      </c>
      <c r="D9" s="5" t="str">
        <f>IFERROR(VLOOKUP(A9,[2]October!$A:$E,5,0),"")</f>
        <v>Pre 65 Clubman</v>
      </c>
      <c r="E9" s="5">
        <f>IFERROR(VLOOKUP(D9,[1]Lookup!$D$3:$E$27,2,0),"")</f>
        <v>3</v>
      </c>
      <c r="F9" s="6">
        <f>IFERROR(VLOOKUP(B9,[1]Members!$B:$E,4,0),"")</f>
        <v>39</v>
      </c>
      <c r="G9" s="7">
        <v>1</v>
      </c>
      <c r="H9" s="7">
        <v>0</v>
      </c>
      <c r="I9" s="7">
        <v>1</v>
      </c>
      <c r="J9" s="7">
        <v>1</v>
      </c>
      <c r="K9" s="7">
        <v>0</v>
      </c>
      <c r="L9" s="7">
        <v>0</v>
      </c>
      <c r="M9" s="7">
        <v>1</v>
      </c>
      <c r="N9" s="7">
        <v>0</v>
      </c>
      <c r="O9" s="7">
        <v>2</v>
      </c>
      <c r="P9" s="7">
        <v>0</v>
      </c>
      <c r="Q9" s="9">
        <f t="shared" si="0"/>
        <v>6</v>
      </c>
    </row>
    <row r="10" spans="1:17" x14ac:dyDescent="0.2">
      <c r="A10" s="3">
        <v>10</v>
      </c>
      <c r="B10" s="4" t="str">
        <f>IFERROR(VLOOKUP(A10,[2]October!$A:$E,2,0),"")</f>
        <v>Stephen Leyshon</v>
      </c>
      <c r="C10" s="4" t="str">
        <f>IFERROR(VLOOKUP(A10,[2]October!$A:$E,4,0),"")</f>
        <v>James 8E 197</v>
      </c>
      <c r="D10" s="5" t="str">
        <f>IFERROR(VLOOKUP(A10,[2]October!$A:$E,5,0),"")</f>
        <v>Pre 65 Clubman</v>
      </c>
      <c r="E10" s="5">
        <f>IFERROR(VLOOKUP(D10,[1]Lookup!$D$3:$E$27,2,0),"")</f>
        <v>3</v>
      </c>
      <c r="F10" s="6" t="str">
        <f>IFERROR(VLOOKUP(B10,[1]Members!$B:$E,4,0),"")</f>
        <v/>
      </c>
      <c r="G10" s="6">
        <v>0</v>
      </c>
      <c r="H10" s="6">
        <v>0</v>
      </c>
      <c r="I10" s="6">
        <v>0</v>
      </c>
      <c r="J10" s="6">
        <v>2</v>
      </c>
      <c r="K10" s="6">
        <v>2</v>
      </c>
      <c r="L10" s="6">
        <v>0</v>
      </c>
      <c r="M10" s="6">
        <v>0</v>
      </c>
      <c r="N10" s="6">
        <v>3</v>
      </c>
      <c r="O10" s="6">
        <v>0</v>
      </c>
      <c r="P10" s="6">
        <v>0</v>
      </c>
      <c r="Q10" s="9">
        <f t="shared" si="0"/>
        <v>7</v>
      </c>
    </row>
    <row r="11" spans="1:17" x14ac:dyDescent="0.2">
      <c r="A11" s="3">
        <v>26</v>
      </c>
      <c r="B11" s="4" t="str">
        <f>IFERROR(VLOOKUP(A11,[2]October!$A:$E,2,0),"")</f>
        <v>Damian Morey</v>
      </c>
      <c r="C11" s="4" t="str">
        <f>IFERROR(VLOOKUP(A11,[2]October!$A:$E,4,0),"")</f>
        <v>Triumph Twin 350</v>
      </c>
      <c r="D11" s="5" t="str">
        <f>IFERROR(VLOOKUP(A11,[2]October!$A:$E,5,0),"")</f>
        <v>Pre 65 Clubman</v>
      </c>
      <c r="E11" s="5">
        <f>IFERROR(VLOOKUP(D11,[1]Lookup!$D$3:$E$27,2,0),"")</f>
        <v>3</v>
      </c>
      <c r="F11" s="6">
        <f>IFERROR(VLOOKUP(B11,[1]Members!$B:$E,4,0),"")</f>
        <v>15</v>
      </c>
      <c r="G11" s="7">
        <v>0</v>
      </c>
      <c r="H11" s="7">
        <v>0</v>
      </c>
      <c r="I11" s="7">
        <v>2</v>
      </c>
      <c r="J11" s="7">
        <v>1</v>
      </c>
      <c r="K11" s="7">
        <v>6</v>
      </c>
      <c r="L11" s="7">
        <v>0</v>
      </c>
      <c r="M11" s="7">
        <v>2</v>
      </c>
      <c r="N11" s="7">
        <v>3</v>
      </c>
      <c r="O11" s="7">
        <v>0</v>
      </c>
      <c r="P11" s="7">
        <v>3</v>
      </c>
      <c r="Q11" s="9">
        <f t="shared" si="0"/>
        <v>17</v>
      </c>
    </row>
    <row r="12" spans="1:17" x14ac:dyDescent="0.2">
      <c r="A12" s="3">
        <v>27</v>
      </c>
      <c r="B12" s="4" t="str">
        <f>IFERROR(VLOOKUP(A12,[2]October!$A:$E,2,0),"")</f>
        <v>Keith Goodwin</v>
      </c>
      <c r="C12" s="4" t="str">
        <f>IFERROR(VLOOKUP(A12,[2]October!$A:$E,4,0),"")</f>
        <v>Francis Barnett 197</v>
      </c>
      <c r="D12" s="5" t="str">
        <f>IFERROR(VLOOKUP(A12,[2]October!$A:$E,5,0),"")</f>
        <v>Pre 65 Clubman</v>
      </c>
      <c r="E12" s="5">
        <f>IFERROR(VLOOKUP(D12,[1]Lookup!$D$3:$E$27,2,0),"")</f>
        <v>3</v>
      </c>
      <c r="F12" s="6">
        <f>IFERROR(VLOOKUP(B12,[1]Members!$B:$E,4,0),"")</f>
        <v>17</v>
      </c>
      <c r="G12" s="7">
        <v>0</v>
      </c>
      <c r="H12" s="7">
        <v>2</v>
      </c>
      <c r="I12" s="7">
        <v>1</v>
      </c>
      <c r="J12" s="7">
        <v>9</v>
      </c>
      <c r="K12" s="7">
        <v>3</v>
      </c>
      <c r="L12" s="7">
        <v>2</v>
      </c>
      <c r="M12" s="7">
        <v>5</v>
      </c>
      <c r="N12" s="7">
        <v>0</v>
      </c>
      <c r="O12" s="7">
        <v>0</v>
      </c>
      <c r="P12" s="7">
        <v>0</v>
      </c>
      <c r="Q12" s="9">
        <f t="shared" si="0"/>
        <v>22</v>
      </c>
    </row>
    <row r="13" spans="1:17" x14ac:dyDescent="0.2">
      <c r="A13" s="3">
        <v>45</v>
      </c>
      <c r="B13" s="4" t="str">
        <f>IFERROR(VLOOKUP(A13,[2]October!$A:$E,2,0),"")</f>
        <v>Mike Hughes</v>
      </c>
      <c r="C13" s="4" t="str">
        <f>IFERROR(VLOOKUP(A13,[2]October!$A:$E,4,0),"")</f>
        <v>Triumph Cub 250</v>
      </c>
      <c r="D13" s="5" t="str">
        <f>IFERROR(VLOOKUP(A13,[2]October!$A:$E,5,0),"")</f>
        <v>Pre 65 Clubman</v>
      </c>
      <c r="E13" s="5">
        <f>IFERROR(VLOOKUP(D13,[1]Lookup!$D$3:$E$27,2,0),"")</f>
        <v>3</v>
      </c>
      <c r="F13" s="6">
        <f>IFERROR(VLOOKUP(B13,[1]Members!$B:$E,4,0),"")</f>
        <v>25</v>
      </c>
      <c r="G13" s="7">
        <v>1</v>
      </c>
      <c r="H13" s="7">
        <v>5</v>
      </c>
      <c r="I13" s="7">
        <v>10</v>
      </c>
      <c r="J13" s="7">
        <v>7</v>
      </c>
      <c r="K13" s="7">
        <v>0</v>
      </c>
      <c r="L13" s="7">
        <v>0</v>
      </c>
      <c r="M13" s="7">
        <v>5</v>
      </c>
      <c r="N13" s="7">
        <v>0</v>
      </c>
      <c r="O13" s="7">
        <v>0</v>
      </c>
      <c r="P13" s="7">
        <v>1</v>
      </c>
      <c r="Q13" s="9">
        <f t="shared" si="0"/>
        <v>29</v>
      </c>
    </row>
    <row r="14" spans="1:17" x14ac:dyDescent="0.2">
      <c r="A14" s="3">
        <v>44</v>
      </c>
      <c r="B14" s="4" t="str">
        <f>IFERROR(VLOOKUP(A14,[2]October!$A:$E,2,0),"")</f>
        <v>Terry Lloyd</v>
      </c>
      <c r="C14" s="4" t="str">
        <f>IFERROR(VLOOKUP(A14,[2]October!$A:$E,4,0),"")</f>
        <v>Triumph Tiger Cub 250</v>
      </c>
      <c r="D14" s="5" t="str">
        <f>IFERROR(VLOOKUP(A14,[2]October!$A:$E,5,0),"")</f>
        <v>Pre 65 Beginner/Novice</v>
      </c>
      <c r="E14" s="5">
        <f>IFERROR(VLOOKUP(D14,[1]Lookup!$D$3:$E$27,2,0),"")</f>
        <v>4</v>
      </c>
      <c r="F14" s="6">
        <f>IFERROR(VLOOKUP(B14,[1]Members!$B:$E,4,0),"")</f>
        <v>26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11</v>
      </c>
      <c r="Q14" s="9">
        <f t="shared" si="0"/>
        <v>11</v>
      </c>
    </row>
    <row r="15" spans="1:17" x14ac:dyDescent="0.2">
      <c r="A15" s="3">
        <v>16</v>
      </c>
      <c r="B15" s="4" t="str">
        <f>IFERROR(VLOOKUP(A15,[2]October!$A:$E,2,0),"")</f>
        <v>Paul Sagar</v>
      </c>
      <c r="C15" s="4" t="str">
        <f>IFERROR(VLOOKUP(A15,[2]October!$A:$E,4,0),"")</f>
        <v>Honda TLR</v>
      </c>
      <c r="D15" s="5" t="str">
        <f>IFERROR(VLOOKUP(A15,[2]October!$A:$E,5,0),"")</f>
        <v>Twinshock Expert</v>
      </c>
      <c r="E15" s="5">
        <f>IFERROR(VLOOKUP(D15,[1]Lookup!$D$3:$E$27,2,0),"")</f>
        <v>5</v>
      </c>
      <c r="F15" s="6" t="str">
        <f>IFERROR(VLOOKUP(B15,[1]Members!$B:$E,4,0),"")</f>
        <v/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2</v>
      </c>
      <c r="O15" s="7">
        <v>0</v>
      </c>
      <c r="P15" s="7">
        <v>1</v>
      </c>
      <c r="Q15" s="9">
        <f t="shared" si="0"/>
        <v>5</v>
      </c>
    </row>
    <row r="16" spans="1:17" x14ac:dyDescent="0.2">
      <c r="A16" s="3">
        <v>11</v>
      </c>
      <c r="B16" s="4" t="str">
        <f>IFERROR(VLOOKUP(A16,[2]October!$A:$E,2,0),"")</f>
        <v>Richard Webster</v>
      </c>
      <c r="C16" s="4" t="str">
        <f>IFERROR(VLOOKUP(A16,[2]October!$A:$E,4,0),"")</f>
        <v>Fantic 300</v>
      </c>
      <c r="D16" s="5" t="str">
        <f>IFERROR(VLOOKUP(A16,[2]October!$A:$E,5,0),"")</f>
        <v>Twinshock Expert</v>
      </c>
      <c r="E16" s="5">
        <f>IFERROR(VLOOKUP(D16,[1]Lookup!$D$3:$E$27,2,0),"")</f>
        <v>5</v>
      </c>
      <c r="F16" s="6">
        <f>IFERROR(VLOOKUP(B16,[1]Members!$B:$E,4,0),"")</f>
        <v>53</v>
      </c>
      <c r="G16" s="7">
        <v>0</v>
      </c>
      <c r="H16" s="7">
        <v>0</v>
      </c>
      <c r="I16" s="7">
        <v>1</v>
      </c>
      <c r="J16" s="7">
        <v>0</v>
      </c>
      <c r="K16" s="7">
        <v>0</v>
      </c>
      <c r="L16" s="7">
        <v>1</v>
      </c>
      <c r="M16" s="7">
        <v>1</v>
      </c>
      <c r="N16" s="7">
        <v>1</v>
      </c>
      <c r="O16" s="7">
        <v>0</v>
      </c>
      <c r="P16" s="7">
        <v>2</v>
      </c>
      <c r="Q16" s="9">
        <f t="shared" si="0"/>
        <v>6</v>
      </c>
    </row>
    <row r="17" spans="1:17" x14ac:dyDescent="0.2">
      <c r="A17" s="3">
        <v>30</v>
      </c>
      <c r="B17" s="4" t="str">
        <f>IFERROR(VLOOKUP(A17,[2]October!$A:$E,2,0),"")</f>
        <v>Dave Pengilley</v>
      </c>
      <c r="C17" s="4" t="str">
        <f>IFERROR(VLOOKUP(A17,[2]October!$A:$E,4,0),"")</f>
        <v>Kawasaki KT 330</v>
      </c>
      <c r="D17" s="5" t="str">
        <f>IFERROR(VLOOKUP(A17,[2]October!$A:$E,5,0),"")</f>
        <v>Twinshock Intermediate</v>
      </c>
      <c r="E17" s="5">
        <f>IFERROR(VLOOKUP(D17,[1]Lookup!$D$3:$E$27,2,0),"")</f>
        <v>6</v>
      </c>
      <c r="F17" s="6">
        <f>IFERROR(VLOOKUP(B17,[1]Members!$B:$E,4,0),"")</f>
        <v>3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9">
        <f t="shared" si="0"/>
        <v>0</v>
      </c>
    </row>
    <row r="18" spans="1:17" x14ac:dyDescent="0.2">
      <c r="A18" s="3">
        <v>36</v>
      </c>
      <c r="B18" s="4" t="str">
        <f>IFERROR(VLOOKUP(A18,[2]October!$A:$E,2,0),"")</f>
        <v>Mike Smith</v>
      </c>
      <c r="C18" s="4" t="str">
        <f>IFERROR(VLOOKUP(A18,[2]October!$A:$E,4,0),"")</f>
        <v>Honda 250</v>
      </c>
      <c r="D18" s="5" t="str">
        <f>IFERROR(VLOOKUP(A18,[2]October!$A:$E,5,0),"")</f>
        <v>Twinshock Intermediate</v>
      </c>
      <c r="E18" s="5">
        <f>IFERROR(VLOOKUP(D18,[1]Lookup!$D$3:$E$27,2,0),"")</f>
        <v>6</v>
      </c>
      <c r="F18" s="6">
        <f>IFERROR(VLOOKUP(B18,[1]Members!$B:$E,4,0),"")</f>
        <v>54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1</v>
      </c>
      <c r="O18" s="7">
        <v>0</v>
      </c>
      <c r="P18" s="7">
        <v>0</v>
      </c>
      <c r="Q18" s="9">
        <f t="shared" si="0"/>
        <v>1</v>
      </c>
    </row>
    <row r="19" spans="1:17" x14ac:dyDescent="0.2">
      <c r="A19" s="3">
        <v>40</v>
      </c>
      <c r="B19" s="4" t="str">
        <f>IFERROR(VLOOKUP(A19,[2]October!$A:$E,2,0),"")</f>
        <v>Jerry Hawker</v>
      </c>
      <c r="C19" s="4" t="str">
        <f>IFERROR(VLOOKUP(A19,[2]October!$A:$E,4,0),"")</f>
        <v xml:space="preserve">Honda TLR 250 </v>
      </c>
      <c r="D19" s="5" t="str">
        <f>IFERROR(VLOOKUP(A19,[2]October!$A:$E,5,0),"")</f>
        <v>Twinshock Intermediate</v>
      </c>
      <c r="E19" s="5">
        <f>IFERROR(VLOOKUP(D19,[1]Lookup!$D$3:$E$27,2,0),"")</f>
        <v>6</v>
      </c>
      <c r="F19" s="6">
        <f>IFERROR(VLOOKUP(B19,[1]Members!$B:$E,4,0),"")</f>
        <v>35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1</v>
      </c>
      <c r="O19" s="7">
        <v>0</v>
      </c>
      <c r="P19" s="7">
        <v>0</v>
      </c>
      <c r="Q19" s="9">
        <f t="shared" si="0"/>
        <v>1</v>
      </c>
    </row>
    <row r="20" spans="1:17" x14ac:dyDescent="0.2">
      <c r="A20" s="3">
        <v>7</v>
      </c>
      <c r="B20" s="4" t="str">
        <f>IFERROR(VLOOKUP(A20,[2]October!$A:$E,2,0),"")</f>
        <v>Dave Wood</v>
      </c>
      <c r="C20" s="4" t="str">
        <f>IFERROR(VLOOKUP(A20,[2]October!$A:$E,4,0),"")</f>
        <v>Montesa Cota 247</v>
      </c>
      <c r="D20" s="5" t="str">
        <f>IFERROR(VLOOKUP(A20,[2]October!$A:$E,5,0),"")</f>
        <v>Twinshock Intermediate</v>
      </c>
      <c r="E20" s="5">
        <f>IFERROR(VLOOKUP(D20,[1]Lookup!$D$3:$E$27,2,0),"")</f>
        <v>6</v>
      </c>
      <c r="F20" s="6" t="str">
        <f>IFERROR(VLOOKUP(B20,[1]Members!$B:$E,4,0),"")</f>
        <v/>
      </c>
      <c r="G20" s="6">
        <v>0</v>
      </c>
      <c r="H20" s="6">
        <v>0</v>
      </c>
      <c r="I20" s="6">
        <v>0</v>
      </c>
      <c r="J20" s="6">
        <v>0</v>
      </c>
      <c r="K20" s="6">
        <v>5</v>
      </c>
      <c r="L20" s="6">
        <v>0</v>
      </c>
      <c r="M20" s="6">
        <v>0</v>
      </c>
      <c r="N20" s="6">
        <v>5</v>
      </c>
      <c r="O20" s="6">
        <v>0</v>
      </c>
      <c r="P20" s="6">
        <v>0</v>
      </c>
      <c r="Q20" s="9">
        <f t="shared" si="0"/>
        <v>10</v>
      </c>
    </row>
    <row r="21" spans="1:17" x14ac:dyDescent="0.2">
      <c r="A21" s="3">
        <v>43</v>
      </c>
      <c r="B21" s="4" t="str">
        <f>IFERROR(VLOOKUP(A21,[2]October!$A:$E,2,0),"")</f>
        <v>Jed Downes</v>
      </c>
      <c r="C21" s="4" t="str">
        <f>IFERROR(VLOOKUP(A21,[2]October!$A:$E,4,0),"")</f>
        <v>Fantic 200</v>
      </c>
      <c r="D21" s="5" t="str">
        <f>IFERROR(VLOOKUP(A21,[2]October!$A:$E,5,0),"")</f>
        <v>Twinshock Intermediate</v>
      </c>
      <c r="E21" s="5">
        <f>IFERROR(VLOOKUP(D21,[1]Lookup!$D$3:$E$27,2,0),"")</f>
        <v>6</v>
      </c>
      <c r="F21" s="6" t="str">
        <f>IFERROR(VLOOKUP(B21,[1]Members!$B:$E,4,0),"")</f>
        <v/>
      </c>
      <c r="G21" s="7"/>
      <c r="H21" s="8" t="s">
        <v>7</v>
      </c>
      <c r="I21" s="8" t="s">
        <v>8</v>
      </c>
      <c r="J21" s="8" t="s">
        <v>9</v>
      </c>
      <c r="K21" s="8" t="s">
        <v>10</v>
      </c>
      <c r="L21" s="8" t="s">
        <v>7</v>
      </c>
      <c r="M21" s="8" t="s">
        <v>8</v>
      </c>
      <c r="N21" s="8" t="s">
        <v>11</v>
      </c>
      <c r="O21" s="7"/>
      <c r="P21" s="7"/>
      <c r="Q21" s="9"/>
    </row>
    <row r="22" spans="1:17" x14ac:dyDescent="0.2">
      <c r="A22" s="3">
        <v>18</v>
      </c>
      <c r="B22" s="4" t="str">
        <f>IFERROR(VLOOKUP(A22,[2]October!$A:$E,2,0),"")</f>
        <v>Oliver Barker</v>
      </c>
      <c r="C22" s="4" t="str">
        <f>IFERROR(VLOOKUP(A22,[2]October!$A:$E,4,0),"")</f>
        <v>Bultaco Sherpa 350</v>
      </c>
      <c r="D22" s="5" t="str">
        <f>IFERROR(VLOOKUP(A22,[2]October!$A:$E,5,0),"")</f>
        <v>Twinshock Clubman</v>
      </c>
      <c r="E22" s="5">
        <f>IFERROR(VLOOKUP(D22,[1]Lookup!$D$3:$E$27,2,0),"")</f>
        <v>7</v>
      </c>
      <c r="F22" s="6">
        <f>IFERROR(VLOOKUP(B22,[1]Members!$B:$E,4,0),"")</f>
        <v>42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9">
        <f>SUM(G22:P22)</f>
        <v>0</v>
      </c>
    </row>
    <row r="23" spans="1:17" x14ac:dyDescent="0.2">
      <c r="A23" s="3">
        <v>29</v>
      </c>
      <c r="B23" s="4" t="str">
        <f>IFERROR(VLOOKUP(A23,[2]October!$A:$E,2,0),"")</f>
        <v>Phil Cottiga</v>
      </c>
      <c r="C23" s="4" t="str">
        <f>IFERROR(VLOOKUP(A23,[2]October!$A:$E,4,0),"")</f>
        <v>Fantic 200</v>
      </c>
      <c r="D23" s="5" t="str">
        <f>IFERROR(VLOOKUP(A23,[2]October!$A:$E,5,0),"")</f>
        <v>Twinshock Clubman</v>
      </c>
      <c r="E23" s="5">
        <f>IFERROR(VLOOKUP(D23,[1]Lookup!$D$3:$E$27,2,0),"")</f>
        <v>7</v>
      </c>
      <c r="F23" s="6">
        <f>IFERROR(VLOOKUP(B23,[1]Members!$B:$E,4,0),"")</f>
        <v>34</v>
      </c>
      <c r="G23" s="7">
        <v>0</v>
      </c>
      <c r="H23" s="7">
        <v>0</v>
      </c>
      <c r="I23" s="7">
        <v>4</v>
      </c>
      <c r="J23" s="7">
        <v>1</v>
      </c>
      <c r="K23" s="7">
        <v>0</v>
      </c>
      <c r="L23" s="7">
        <v>0</v>
      </c>
      <c r="M23" s="7">
        <v>4</v>
      </c>
      <c r="N23" s="7">
        <v>0</v>
      </c>
      <c r="O23" s="7">
        <v>0</v>
      </c>
      <c r="P23" s="7">
        <v>0</v>
      </c>
      <c r="Q23" s="9">
        <f>SUM(G23:P23)</f>
        <v>9</v>
      </c>
    </row>
    <row r="24" spans="1:17" x14ac:dyDescent="0.2">
      <c r="A24" s="3">
        <v>6</v>
      </c>
      <c r="B24" s="4" t="str">
        <f>IFERROR(VLOOKUP(A24,[2]October!$A:$E,2,0),"")</f>
        <v>Steve Jones</v>
      </c>
      <c r="C24" s="4" t="str">
        <f>IFERROR(VLOOKUP(A24,[2]October!$A:$E,4,0),"")</f>
        <v>Yamaha 175</v>
      </c>
      <c r="D24" s="5" t="str">
        <f>IFERROR(VLOOKUP(A24,[2]October!$A:$E,5,0),"")</f>
        <v>Twinshock Clubman</v>
      </c>
      <c r="E24" s="5">
        <f>IFERROR(VLOOKUP(D24,[1]Lookup!$D$3:$E$27,2,0),"")</f>
        <v>7</v>
      </c>
      <c r="F24" s="6" t="str">
        <f>IFERROR(VLOOKUP(B24,[1]Members!$B:$E,4,0),"")</f>
        <v/>
      </c>
      <c r="G24" s="7"/>
      <c r="H24" s="8" t="s">
        <v>7</v>
      </c>
      <c r="I24" s="8" t="s">
        <v>8</v>
      </c>
      <c r="J24" s="8" t="s">
        <v>9</v>
      </c>
      <c r="K24" s="8" t="s">
        <v>10</v>
      </c>
      <c r="L24" s="8" t="s">
        <v>7</v>
      </c>
      <c r="M24" s="8" t="s">
        <v>8</v>
      </c>
      <c r="N24" s="8" t="s">
        <v>11</v>
      </c>
      <c r="O24" s="7"/>
      <c r="P24" s="7"/>
      <c r="Q24" s="9"/>
    </row>
    <row r="25" spans="1:17" x14ac:dyDescent="0.2">
      <c r="A25" s="3">
        <v>4</v>
      </c>
      <c r="B25" s="4" t="str">
        <f>IFERROR(VLOOKUP(A25,[2]October!$A:$E,2,0),"")</f>
        <v>Allan Thomas</v>
      </c>
      <c r="C25" s="4" t="str">
        <f>IFERROR(VLOOKUP(A25,[2]October!$A:$E,4,0),"")</f>
        <v>Fantic 200</v>
      </c>
      <c r="D25" s="5" t="str">
        <f>IFERROR(VLOOKUP(A25,[2]October!$A:$E,5,0),"")</f>
        <v>Twinshock Beginner/Novice</v>
      </c>
      <c r="E25" s="5">
        <f>IFERROR(VLOOKUP(D25,[1]Lookup!$D$3:$E$27,2,0),"")</f>
        <v>8</v>
      </c>
      <c r="F25" s="6" t="str">
        <f>IFERROR(VLOOKUP(B25,[1]Members!$B:$E,4,0),"")</f>
        <v/>
      </c>
      <c r="G25" s="6">
        <v>2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0</v>
      </c>
      <c r="N25" s="6">
        <v>0</v>
      </c>
      <c r="O25" s="6">
        <v>0</v>
      </c>
      <c r="P25" s="6">
        <v>5</v>
      </c>
      <c r="Q25" s="9">
        <f>SUM(G25:P25)</f>
        <v>8</v>
      </c>
    </row>
    <row r="26" spans="1:17" x14ac:dyDescent="0.2">
      <c r="A26" s="3">
        <v>21</v>
      </c>
      <c r="B26" s="4" t="str">
        <f>IFERROR(VLOOKUP(A26,[2]October!$A:$E,2,0),"")</f>
        <v>Paul Beswick</v>
      </c>
      <c r="C26" s="4" t="str">
        <f>IFERROR(VLOOKUP(A26,[2]October!$A:$E,4,0),"")</f>
        <v>Ossa gripper 250</v>
      </c>
      <c r="D26" s="5" t="str">
        <f>IFERROR(VLOOKUP(A26,[2]October!$A:$E,5,0),"")</f>
        <v>Twinshock Beginner/Novice</v>
      </c>
      <c r="E26" s="5">
        <f>IFERROR(VLOOKUP(D26,[1]Lookup!$D$3:$E$27,2,0),"")</f>
        <v>8</v>
      </c>
      <c r="F26" s="6">
        <f>IFERROR(VLOOKUP(B26,[1]Members!$B:$E,4,0),"")</f>
        <v>83</v>
      </c>
      <c r="G26" s="7">
        <v>0</v>
      </c>
      <c r="H26" s="7">
        <v>0</v>
      </c>
      <c r="I26" s="7">
        <v>0</v>
      </c>
      <c r="J26" s="7">
        <v>1</v>
      </c>
      <c r="K26" s="7">
        <v>5</v>
      </c>
      <c r="L26" s="7">
        <v>10</v>
      </c>
      <c r="M26" s="7">
        <v>2</v>
      </c>
      <c r="N26" s="7">
        <v>0</v>
      </c>
      <c r="O26" s="7">
        <v>0</v>
      </c>
      <c r="P26" s="7">
        <v>5</v>
      </c>
      <c r="Q26" s="9">
        <f>SUM(G26:P26)</f>
        <v>23</v>
      </c>
    </row>
    <row r="27" spans="1:17" x14ac:dyDescent="0.2">
      <c r="A27" s="3">
        <v>3</v>
      </c>
      <c r="B27" s="4" t="str">
        <f>IFERROR(VLOOKUP(A27,[2]October!$A:$E,2,0),"")</f>
        <v>David Matthews</v>
      </c>
      <c r="C27" s="4" t="str">
        <f>IFERROR(VLOOKUP(A27,[2]October!$A:$E,4,0),"")</f>
        <v>Yamaha 250 Pinky</v>
      </c>
      <c r="D27" s="5" t="str">
        <f>IFERROR(VLOOKUP(A27,[2]October!$A:$E,5,0),"")</f>
        <v>AC Mono Pre 96 Intermediate</v>
      </c>
      <c r="E27" s="5">
        <f>IFERROR(VLOOKUP(D27,[1]Lookup!$D$3:$E$27,2,0),"")</f>
        <v>10</v>
      </c>
      <c r="F27" s="6">
        <f>IFERROR(VLOOKUP(B27,[1]Members!$B:$E,4,0),"")</f>
        <v>16</v>
      </c>
      <c r="G27" s="6">
        <v>0</v>
      </c>
      <c r="H27" s="6">
        <v>1</v>
      </c>
      <c r="I27" s="6">
        <v>1</v>
      </c>
      <c r="J27" s="6">
        <v>0</v>
      </c>
      <c r="K27" s="6">
        <v>0</v>
      </c>
      <c r="L27" s="6">
        <v>0</v>
      </c>
      <c r="M27" s="6">
        <v>1</v>
      </c>
      <c r="N27" s="6">
        <v>0</v>
      </c>
      <c r="O27" s="6">
        <v>0</v>
      </c>
      <c r="P27" s="6">
        <v>0</v>
      </c>
      <c r="Q27" s="9">
        <f>SUM(G27:P27)</f>
        <v>3</v>
      </c>
    </row>
    <row r="28" spans="1:17" x14ac:dyDescent="0.2">
      <c r="A28" s="3">
        <v>15</v>
      </c>
      <c r="B28" s="4" t="str">
        <f>IFERROR(VLOOKUP(A28,[2]October!$A:$E,2,0),"")</f>
        <v>Steven Blaxall</v>
      </c>
      <c r="C28" s="4" t="str">
        <f>IFERROR(VLOOKUP(A28,[2]October!$A:$E,4,0),"")</f>
        <v>Fantic 212</v>
      </c>
      <c r="D28" s="5" t="str">
        <f>IFERROR(VLOOKUP(A28,[2]October!$A:$E,5,0),"")</f>
        <v>AC Mono Pre 96 Intermediate</v>
      </c>
      <c r="E28" s="5">
        <f>IFERROR(VLOOKUP(D28,[1]Lookup!$D$3:$E$27,2,0),"")</f>
        <v>10</v>
      </c>
      <c r="F28" s="6">
        <f>IFERROR(VLOOKUP(B28,[1]Members!$B:$E,4,0),"")</f>
        <v>48</v>
      </c>
      <c r="G28" s="7">
        <v>3</v>
      </c>
      <c r="H28" s="7">
        <v>0</v>
      </c>
      <c r="I28" s="7">
        <v>1</v>
      </c>
      <c r="J28" s="7">
        <v>0</v>
      </c>
      <c r="K28" s="7">
        <v>0</v>
      </c>
      <c r="L28" s="7">
        <v>0</v>
      </c>
      <c r="M28" s="7">
        <v>6</v>
      </c>
      <c r="N28" s="7">
        <v>1</v>
      </c>
      <c r="O28" s="7">
        <v>1</v>
      </c>
      <c r="P28" s="7">
        <v>0</v>
      </c>
      <c r="Q28" s="9">
        <f>SUM(G28:P28)</f>
        <v>12</v>
      </c>
    </row>
    <row r="29" spans="1:17" x14ac:dyDescent="0.2">
      <c r="A29" s="3">
        <v>39</v>
      </c>
      <c r="B29" s="4" t="str">
        <f>IFERROR(VLOOKUP(A29,[2]October!$A:$E,2,0),"")</f>
        <v>Owain Charles</v>
      </c>
      <c r="C29" s="4" t="str">
        <f>IFERROR(VLOOKUP(A29,[2]October!$A:$E,4,0),"")</f>
        <v>Yamaha TY 250 mono</v>
      </c>
      <c r="D29" s="5" t="str">
        <f>IFERROR(VLOOKUP(A29,[2]October!$A:$E,5,0),"")</f>
        <v>AC Mono Pre 96 Intermediate</v>
      </c>
      <c r="E29" s="5">
        <f>IFERROR(VLOOKUP(D29,[1]Lookup!$D$3:$E$27,2,0),"")</f>
        <v>10</v>
      </c>
      <c r="F29" s="6" t="str">
        <f>IFERROR(VLOOKUP(B29,[1]Members!$B:$E,4,0),"")</f>
        <v/>
      </c>
      <c r="G29" s="7"/>
      <c r="H29" s="8" t="s">
        <v>7</v>
      </c>
      <c r="I29" s="8" t="s">
        <v>8</v>
      </c>
      <c r="J29" s="8" t="s">
        <v>9</v>
      </c>
      <c r="K29" s="8" t="s">
        <v>10</v>
      </c>
      <c r="L29" s="8" t="s">
        <v>7</v>
      </c>
      <c r="M29" s="8" t="s">
        <v>8</v>
      </c>
      <c r="N29" s="8" t="s">
        <v>11</v>
      </c>
      <c r="O29" s="7"/>
      <c r="P29" s="7"/>
      <c r="Q29" s="9"/>
    </row>
    <row r="30" spans="1:17" x14ac:dyDescent="0.2">
      <c r="A30" s="3">
        <v>9</v>
      </c>
      <c r="B30" s="4" t="str">
        <f>IFERROR(VLOOKUP(A30,[2]October!$A:$E,2,0),"")</f>
        <v>Andy Steele</v>
      </c>
      <c r="C30" s="4" t="str">
        <f>IFERROR(VLOOKUP(A30,[2]October!$A:$E,4,0),"")</f>
        <v>Yamaha TY 250</v>
      </c>
      <c r="D30" s="5" t="str">
        <f>IFERROR(VLOOKUP(A30,[2]October!$A:$E,5,0),"")</f>
        <v>AC Mono Pre 96 Clubman</v>
      </c>
      <c r="E30" s="5">
        <f>IFERROR(VLOOKUP(D30,[1]Lookup!$D$3:$E$27,2,0),"")</f>
        <v>11</v>
      </c>
      <c r="F30" s="6" t="str">
        <f>IFERROR(VLOOKUP(B30,[1]Members!$B:$E,4,0),"")</f>
        <v/>
      </c>
      <c r="G30" s="6">
        <v>0</v>
      </c>
      <c r="H30" s="6">
        <v>0</v>
      </c>
      <c r="I30" s="6">
        <v>3</v>
      </c>
      <c r="J30" s="6">
        <v>2</v>
      </c>
      <c r="K30" s="6">
        <v>1</v>
      </c>
      <c r="L30" s="6">
        <v>0</v>
      </c>
      <c r="M30" s="6">
        <v>1</v>
      </c>
      <c r="N30" s="6">
        <v>0</v>
      </c>
      <c r="O30" s="6">
        <v>2</v>
      </c>
      <c r="P30" s="6">
        <v>0</v>
      </c>
      <c r="Q30" s="9">
        <f t="shared" ref="Q30:Q48" si="1">SUM(G30:P30)</f>
        <v>9</v>
      </c>
    </row>
    <row r="31" spans="1:17" x14ac:dyDescent="0.2">
      <c r="A31" s="3">
        <v>25</v>
      </c>
      <c r="B31" s="4" t="str">
        <f>IFERROR(VLOOKUP(A31,[2]October!$A:$E,2,0),"")</f>
        <v>Stephen Hall</v>
      </c>
      <c r="C31" s="4" t="str">
        <f>IFERROR(VLOOKUP(A31,[2]October!$A:$E,4,0),"")</f>
        <v>Vertigo 250</v>
      </c>
      <c r="D31" s="5" t="str">
        <f>IFERROR(VLOOKUP(A31,[2]October!$A:$E,5,0),"")</f>
        <v>Mono Intermediate</v>
      </c>
      <c r="E31" s="5">
        <f>IFERROR(VLOOKUP(D31,[1]Lookup!$D$3:$E$27,2,0),"")</f>
        <v>14</v>
      </c>
      <c r="F31" s="6">
        <f>IFERROR(VLOOKUP(B31,[1]Members!$B:$E,4,0),"")</f>
        <v>75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1</v>
      </c>
      <c r="N31" s="7">
        <v>1</v>
      </c>
      <c r="O31" s="7">
        <v>0</v>
      </c>
      <c r="P31" s="7">
        <v>0</v>
      </c>
      <c r="Q31" s="9">
        <f t="shared" si="1"/>
        <v>2</v>
      </c>
    </row>
    <row r="32" spans="1:17" x14ac:dyDescent="0.2">
      <c r="A32" s="3">
        <v>34</v>
      </c>
      <c r="B32" s="4" t="str">
        <f>IFERROR(VLOOKUP(A32,[2]October!$A:$E,2,0),"")</f>
        <v>Jason Trumble</v>
      </c>
      <c r="C32" s="4" t="str">
        <f>IFERROR(VLOOKUP(A32,[2]October!$A:$E,4,0),"")</f>
        <v>Vertigo R2 300</v>
      </c>
      <c r="D32" s="5" t="str">
        <f>IFERROR(VLOOKUP(A32,[2]October!$A:$E,5,0),"")</f>
        <v>Mono Intermediate</v>
      </c>
      <c r="E32" s="5">
        <f>IFERROR(VLOOKUP(D32,[1]Lookup!$D$3:$E$27,2,0),"")</f>
        <v>14</v>
      </c>
      <c r="F32" s="6" t="str">
        <f>IFERROR(VLOOKUP(B32,[1]Members!$B:$E,4,0),"")</f>
        <v/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3</v>
      </c>
      <c r="N32" s="7">
        <v>0</v>
      </c>
      <c r="O32" s="7">
        <v>0</v>
      </c>
      <c r="P32" s="7">
        <v>0</v>
      </c>
      <c r="Q32" s="9">
        <f t="shared" si="1"/>
        <v>3</v>
      </c>
    </row>
    <row r="33" spans="1:17" x14ac:dyDescent="0.2">
      <c r="A33" s="3">
        <v>2</v>
      </c>
      <c r="B33" s="4" t="str">
        <f>IFERROR(VLOOKUP(A33,[2]October!$A:$E,2,0),"")</f>
        <v>Simon Ward</v>
      </c>
      <c r="C33" s="4" t="str">
        <f>IFERROR(VLOOKUP(A33,[2]October!$A:$E,4,0),"")</f>
        <v>Gas Gas TXT 250</v>
      </c>
      <c r="D33" s="5" t="str">
        <f>IFERROR(VLOOKUP(A33,[2]October!$A:$E,5,0),"")</f>
        <v>Mono Intermediate</v>
      </c>
      <c r="E33" s="5">
        <f>IFERROR(VLOOKUP(D33,[1]Lookup!$D$3:$E$27,2,0),"")</f>
        <v>14</v>
      </c>
      <c r="F33" s="6" t="str">
        <f>IFERROR(VLOOKUP(B33,[1]Members!$B:$E,4,0),"")</f>
        <v/>
      </c>
      <c r="G33" s="6">
        <v>0</v>
      </c>
      <c r="H33" s="6">
        <v>0</v>
      </c>
      <c r="I33" s="6">
        <v>0</v>
      </c>
      <c r="J33" s="6">
        <v>5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9">
        <f t="shared" si="1"/>
        <v>5</v>
      </c>
    </row>
    <row r="34" spans="1:17" x14ac:dyDescent="0.2">
      <c r="A34" s="3">
        <v>32</v>
      </c>
      <c r="B34" s="4" t="str">
        <f>IFERROR(VLOOKUP(A34,[2]October!$A:$E,2,0),"")</f>
        <v>Richard Osborn</v>
      </c>
      <c r="C34" s="4" t="str">
        <f>IFERROR(VLOOKUP(A34,[2]October!$A:$E,4,0),"")</f>
        <v>Gas Gas TXT 250</v>
      </c>
      <c r="D34" s="5" t="str">
        <f>IFERROR(VLOOKUP(A34,[2]October!$A:$E,5,0),"")</f>
        <v>Mono Intermediate</v>
      </c>
      <c r="E34" s="5">
        <f>IFERROR(VLOOKUP(D34,[1]Lookup!$D$3:$E$27,2,0),"")</f>
        <v>14</v>
      </c>
      <c r="F34" s="6">
        <f>IFERROR(VLOOKUP(B34,[1]Members!$B:$E,4,0),"")</f>
        <v>44</v>
      </c>
      <c r="G34" s="7">
        <v>0</v>
      </c>
      <c r="H34" s="7">
        <v>0</v>
      </c>
      <c r="I34" s="7">
        <v>2</v>
      </c>
      <c r="J34" s="7">
        <v>0</v>
      </c>
      <c r="K34" s="7">
        <v>0</v>
      </c>
      <c r="L34" s="7">
        <v>0</v>
      </c>
      <c r="M34" s="7">
        <v>2</v>
      </c>
      <c r="N34" s="7">
        <v>0</v>
      </c>
      <c r="O34" s="7">
        <v>0</v>
      </c>
      <c r="P34" s="7">
        <v>2</v>
      </c>
      <c r="Q34" s="9">
        <f t="shared" si="1"/>
        <v>6</v>
      </c>
    </row>
    <row r="35" spans="1:17" x14ac:dyDescent="0.2">
      <c r="A35" s="3">
        <v>42</v>
      </c>
      <c r="B35" s="4" t="str">
        <f>IFERROR(VLOOKUP(A35,[2]October!$A:$E,2,0),"")</f>
        <v>Eamonn Talbot</v>
      </c>
      <c r="C35" s="4" t="str">
        <f>IFERROR(VLOOKUP(A35,[2]October!$A:$E,4,0),"")</f>
        <v>Beta 200</v>
      </c>
      <c r="D35" s="5" t="str">
        <f>IFERROR(VLOOKUP(A35,[2]October!$A:$E,5,0),"")</f>
        <v>Mono Intermediate</v>
      </c>
      <c r="E35" s="5">
        <f>IFERROR(VLOOKUP(D35,[1]Lookup!$D$3:$E$27,2,0),"")</f>
        <v>14</v>
      </c>
      <c r="F35" s="6">
        <f>IFERROR(VLOOKUP(B35,[1]Members!$B:$E,4,0),"")</f>
        <v>73</v>
      </c>
      <c r="G35" s="7">
        <v>1</v>
      </c>
      <c r="H35" s="7">
        <v>1</v>
      </c>
      <c r="I35" s="7">
        <v>3</v>
      </c>
      <c r="J35" s="7">
        <v>6</v>
      </c>
      <c r="K35" s="7">
        <v>0</v>
      </c>
      <c r="L35" s="7">
        <v>0</v>
      </c>
      <c r="M35" s="7">
        <v>3</v>
      </c>
      <c r="N35" s="7">
        <v>0</v>
      </c>
      <c r="O35" s="7">
        <v>0</v>
      </c>
      <c r="P35" s="7">
        <v>0</v>
      </c>
      <c r="Q35" s="9">
        <f t="shared" si="1"/>
        <v>14</v>
      </c>
    </row>
    <row r="36" spans="1:17" x14ac:dyDescent="0.2">
      <c r="A36" s="3">
        <v>12</v>
      </c>
      <c r="B36" s="4" t="str">
        <f>IFERROR(VLOOKUP(A36,[2]October!$A:$E,2,0),"")</f>
        <v>Ken Williams</v>
      </c>
      <c r="C36" s="4" t="str">
        <f>IFERROR(VLOOKUP(A36,[2]October!$A:$E,4,0),"")</f>
        <v>Beta 4T 300</v>
      </c>
      <c r="D36" s="5" t="str">
        <f>IFERROR(VLOOKUP(A36,[2]October!$A:$E,5,0),"")</f>
        <v>Mono Clubman</v>
      </c>
      <c r="E36" s="5">
        <f>IFERROR(VLOOKUP(D36,[1]Lookup!$D$3:$E$27,2,0),"")</f>
        <v>15</v>
      </c>
      <c r="F36" s="6">
        <f>IFERROR(VLOOKUP(B36,[1]Members!$B:$E,4,0),"")</f>
        <v>22</v>
      </c>
      <c r="G36" s="7">
        <v>0</v>
      </c>
      <c r="H36" s="7">
        <v>0</v>
      </c>
      <c r="I36" s="7">
        <v>1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9">
        <f t="shared" si="1"/>
        <v>1</v>
      </c>
    </row>
    <row r="37" spans="1:17" x14ac:dyDescent="0.2">
      <c r="A37" s="3">
        <v>37</v>
      </c>
      <c r="B37" s="4" t="str">
        <f>IFERROR(VLOOKUP(A37,[2]October!$A:$E,2,0),"")</f>
        <v>Martin Howard</v>
      </c>
      <c r="C37" s="4" t="str">
        <f>IFERROR(VLOOKUP(A37,[2]October!$A:$E,4,0),"")</f>
        <v>Montesa 4RT 260</v>
      </c>
      <c r="D37" s="5" t="str">
        <f>IFERROR(VLOOKUP(A37,[2]October!$A:$E,5,0),"")</f>
        <v>Mono Clubman</v>
      </c>
      <c r="E37" s="5">
        <f>IFERROR(VLOOKUP(D37,[1]Lookup!$D$3:$E$27,2,0),"")</f>
        <v>15</v>
      </c>
      <c r="F37" s="6">
        <f>IFERROR(VLOOKUP(B37,[1]Members!$B:$E,4,0),"")</f>
        <v>4</v>
      </c>
      <c r="G37" s="7">
        <v>2</v>
      </c>
      <c r="H37" s="7">
        <v>0</v>
      </c>
      <c r="I37" s="7">
        <v>0</v>
      </c>
      <c r="J37" s="7">
        <v>2</v>
      </c>
      <c r="K37" s="7">
        <v>0</v>
      </c>
      <c r="L37" s="7">
        <v>0</v>
      </c>
      <c r="M37" s="7">
        <v>1</v>
      </c>
      <c r="N37" s="7">
        <v>0</v>
      </c>
      <c r="O37" s="7">
        <v>0</v>
      </c>
      <c r="P37" s="7">
        <v>1</v>
      </c>
      <c r="Q37" s="9">
        <f t="shared" si="1"/>
        <v>6</v>
      </c>
    </row>
    <row r="38" spans="1:17" x14ac:dyDescent="0.2">
      <c r="A38" s="3">
        <v>41</v>
      </c>
      <c r="B38" s="4" t="str">
        <f>IFERROR(VLOOKUP(A38,[2]October!$A:$E,2,0),"")</f>
        <v>Steve Harding</v>
      </c>
      <c r="C38" s="4" t="str">
        <f>IFERROR(VLOOKUP(A38,[2]October!$A:$E,4,0),"")</f>
        <v>Gas Gas 250</v>
      </c>
      <c r="D38" s="5" t="str">
        <f>IFERROR(VLOOKUP(A38,[2]October!$A:$E,5,0),"")</f>
        <v>Mono Clubman</v>
      </c>
      <c r="E38" s="5">
        <f>IFERROR(VLOOKUP(D38,[1]Lookup!$D$3:$E$27,2,0),"")</f>
        <v>15</v>
      </c>
      <c r="F38" s="6">
        <f>IFERROR(VLOOKUP(B38,[1]Members!$B:$E,4,0),"")</f>
        <v>24</v>
      </c>
      <c r="G38" s="7">
        <v>0</v>
      </c>
      <c r="H38" s="7">
        <v>0</v>
      </c>
      <c r="I38" s="7">
        <v>8</v>
      </c>
      <c r="J38" s="7">
        <v>5</v>
      </c>
      <c r="K38" s="7">
        <v>3</v>
      </c>
      <c r="L38" s="7">
        <v>0</v>
      </c>
      <c r="M38" s="7">
        <v>2</v>
      </c>
      <c r="N38" s="7">
        <v>5</v>
      </c>
      <c r="O38" s="7">
        <v>5</v>
      </c>
      <c r="P38" s="7">
        <v>0</v>
      </c>
      <c r="Q38" s="9">
        <f t="shared" si="1"/>
        <v>28</v>
      </c>
    </row>
    <row r="39" spans="1:17" x14ac:dyDescent="0.2">
      <c r="A39" s="3">
        <v>47</v>
      </c>
      <c r="B39" s="4" t="str">
        <f>IFERROR(VLOOKUP(A39,[2]October!$A:$E,2,0),"")</f>
        <v>Chris Jones</v>
      </c>
      <c r="C39" s="4" t="str">
        <f>IFERROR(VLOOKUP(A39,[2]October!$A:$E,4,0),"")</f>
        <v>Beta Evo</v>
      </c>
      <c r="D39" s="5" t="str">
        <f>IFERROR(VLOOKUP(A39,[2]October!$A:$E,5,0),"")</f>
        <v>Mono Clubman</v>
      </c>
      <c r="E39" s="5">
        <f>IFERROR(VLOOKUP(D39,[1]Lookup!$D$3:$E$27,2,0),"")</f>
        <v>15</v>
      </c>
      <c r="F39" s="6" t="str">
        <f>IFERROR(VLOOKUP(B39,[1]Members!$B:$E,4,0),"")</f>
        <v/>
      </c>
      <c r="G39" s="7">
        <v>0</v>
      </c>
      <c r="H39" s="7">
        <v>1</v>
      </c>
      <c r="I39" s="7">
        <v>6</v>
      </c>
      <c r="J39" s="7">
        <v>7</v>
      </c>
      <c r="K39" s="7">
        <v>2</v>
      </c>
      <c r="L39" s="7">
        <v>1</v>
      </c>
      <c r="M39" s="7">
        <v>7</v>
      </c>
      <c r="N39" s="7">
        <v>6</v>
      </c>
      <c r="O39" s="7">
        <v>3</v>
      </c>
      <c r="P39" s="7">
        <v>4</v>
      </c>
      <c r="Q39" s="9">
        <f t="shared" si="1"/>
        <v>37</v>
      </c>
    </row>
    <row r="40" spans="1:17" x14ac:dyDescent="0.2">
      <c r="A40" s="3">
        <v>35</v>
      </c>
      <c r="B40" s="4" t="str">
        <f>IFERROR(VLOOKUP(A40,[2]October!$A:$E,2,0),"")</f>
        <v>Johnathon Hughes</v>
      </c>
      <c r="C40" s="4" t="str">
        <f>IFERROR(VLOOKUP(A40,[2]October!$A:$E,4,0),"")</f>
        <v>Gas Gas 280</v>
      </c>
      <c r="D40" s="5" t="str">
        <f>IFERROR(VLOOKUP(A40,[2]October!$A:$E,5,0),"")</f>
        <v>Mono Clubman</v>
      </c>
      <c r="E40" s="5">
        <f>IFERROR(VLOOKUP(D40,[1]Lookup!$D$3:$E$27,2,0),"")</f>
        <v>15</v>
      </c>
      <c r="F40" s="6" t="str">
        <f>IFERROR(VLOOKUP(B40,[1]Members!$B:$E,4,0),"")</f>
        <v/>
      </c>
      <c r="G40" s="7">
        <v>2</v>
      </c>
      <c r="H40" s="7">
        <v>0</v>
      </c>
      <c r="I40" s="7">
        <v>14</v>
      </c>
      <c r="J40" s="7">
        <v>11</v>
      </c>
      <c r="K40" s="7">
        <v>1</v>
      </c>
      <c r="L40" s="7">
        <v>1</v>
      </c>
      <c r="M40" s="7">
        <v>6</v>
      </c>
      <c r="N40" s="7">
        <v>0</v>
      </c>
      <c r="O40" s="7">
        <v>1</v>
      </c>
      <c r="P40" s="7">
        <v>10</v>
      </c>
      <c r="Q40" s="9">
        <f t="shared" si="1"/>
        <v>46</v>
      </c>
    </row>
    <row r="41" spans="1:17" x14ac:dyDescent="0.2">
      <c r="A41" s="3">
        <v>51</v>
      </c>
      <c r="B41" s="4" t="str">
        <f>IFERROR(VLOOKUP(A41,[2]October!$A:$E,2,0),"")</f>
        <v>Matthew Willcocks</v>
      </c>
      <c r="C41" s="4" t="str">
        <f>IFERROR(VLOOKUP(A41,[2]October!$A:$E,4,0),"")</f>
        <v>Sherco TY 125</v>
      </c>
      <c r="D41" s="5" t="str">
        <f>IFERROR(VLOOKUP(A41,[2]October!$A:$E,5,0),"")</f>
        <v>Mono Beginner/Novice</v>
      </c>
      <c r="E41" s="5">
        <f>IFERROR(VLOOKUP(D41,[1]Lookup!$D$3:$E$27,2,0),"")</f>
        <v>16</v>
      </c>
      <c r="F41" s="6" t="str">
        <f>IFERROR(VLOOKUP(B41,[1]Members!$B:$E,4,0),"")</f>
        <v/>
      </c>
      <c r="G41" s="7">
        <v>0</v>
      </c>
      <c r="H41" s="7">
        <v>0</v>
      </c>
      <c r="I41" s="7">
        <v>0</v>
      </c>
      <c r="J41" s="7">
        <v>2</v>
      </c>
      <c r="K41" s="7">
        <v>1</v>
      </c>
      <c r="L41" s="7">
        <v>0</v>
      </c>
      <c r="M41" s="7">
        <v>1</v>
      </c>
      <c r="N41" s="7">
        <v>1</v>
      </c>
      <c r="O41" s="7">
        <v>1</v>
      </c>
      <c r="P41" s="7">
        <v>16</v>
      </c>
      <c r="Q41" s="9">
        <f t="shared" si="1"/>
        <v>22</v>
      </c>
    </row>
    <row r="42" spans="1:17" x14ac:dyDescent="0.2">
      <c r="A42" s="3">
        <v>49</v>
      </c>
      <c r="B42" s="4" t="str">
        <f>IFERROR(VLOOKUP(A42,[2]October!$A:$E,2,0),"")</f>
        <v>Arthur Adams</v>
      </c>
      <c r="C42" s="4" t="str">
        <f>IFERROR(VLOOKUP(A42,[2]October!$A:$E,4,0),"")</f>
        <v>Oset TXP20</v>
      </c>
      <c r="D42" s="5" t="str">
        <f>IFERROR(VLOOKUP(A42,[2]October!$A:$E,5,0),"")</f>
        <v>Mono Beginner/Novice</v>
      </c>
      <c r="E42" s="5">
        <f>IFERROR(VLOOKUP(D42,[1]Lookup!$D$3:$E$27,2,0),"")</f>
        <v>16</v>
      </c>
      <c r="F42" s="6" t="str">
        <f>IFERROR(VLOOKUP(B42,[1]Members!$B:$E,4,0),"")</f>
        <v/>
      </c>
      <c r="G42" s="7">
        <v>3</v>
      </c>
      <c r="H42" s="7">
        <v>0</v>
      </c>
      <c r="I42" s="7">
        <v>5</v>
      </c>
      <c r="J42" s="7">
        <v>10</v>
      </c>
      <c r="K42" s="7">
        <v>1</v>
      </c>
      <c r="L42" s="7">
        <v>5</v>
      </c>
      <c r="M42" s="7">
        <v>2</v>
      </c>
      <c r="N42" s="7">
        <v>1</v>
      </c>
      <c r="O42" s="7">
        <v>0</v>
      </c>
      <c r="P42" s="7">
        <v>2</v>
      </c>
      <c r="Q42" s="9">
        <f t="shared" si="1"/>
        <v>29</v>
      </c>
    </row>
    <row r="43" spans="1:17" x14ac:dyDescent="0.2">
      <c r="A43" s="3">
        <v>38</v>
      </c>
      <c r="B43" s="4" t="str">
        <f>IFERROR(VLOOKUP(A43,[2]October!$A:$E,2,0),"")</f>
        <v>Oliver Roberts</v>
      </c>
      <c r="C43" s="4" t="str">
        <f>IFERROR(VLOOKUP(A43,[2]October!$A:$E,4,0),"")</f>
        <v>Sherco 125</v>
      </c>
      <c r="D43" s="5" t="str">
        <f>IFERROR(VLOOKUP(A43,[2]October!$A:$E,5,0),"")</f>
        <v>Mono Beginner/Novice</v>
      </c>
      <c r="E43" s="5">
        <f>IFERROR(VLOOKUP(D43,[1]Lookup!$D$3:$E$27,2,0),"")</f>
        <v>16</v>
      </c>
      <c r="F43" s="6" t="str">
        <f>IFERROR(VLOOKUP(B43,[1]Members!$B:$E,4,0),"")</f>
        <v/>
      </c>
      <c r="G43" s="7">
        <v>0</v>
      </c>
      <c r="H43" s="7">
        <v>0</v>
      </c>
      <c r="I43" s="7">
        <v>0</v>
      </c>
      <c r="J43" s="7">
        <v>11</v>
      </c>
      <c r="K43" s="7">
        <v>0</v>
      </c>
      <c r="L43" s="7">
        <v>2</v>
      </c>
      <c r="M43" s="7">
        <v>7</v>
      </c>
      <c r="N43" s="7">
        <v>4</v>
      </c>
      <c r="O43" s="7">
        <v>1</v>
      </c>
      <c r="P43" s="7">
        <v>12</v>
      </c>
      <c r="Q43" s="9">
        <f t="shared" si="1"/>
        <v>37</v>
      </c>
    </row>
    <row r="44" spans="1:17" x14ac:dyDescent="0.2">
      <c r="A44" s="3">
        <v>31</v>
      </c>
      <c r="B44" s="4" t="str">
        <f>IFERROR(VLOOKUP(A44,[2]October!$A:$E,2,0),"")</f>
        <v>Gordon Evans</v>
      </c>
      <c r="C44" s="4" t="str">
        <f>IFERROR(VLOOKUP(A44,[2]October!$A:$E,4,0),"")</f>
        <v>Tenaci Wong</v>
      </c>
      <c r="D44" s="5" t="str">
        <f>IFERROR(VLOOKUP(A44,[2]October!$A:$E,5,0),"")</f>
        <v>Mono Beginner/Novice</v>
      </c>
      <c r="E44" s="5">
        <f>IFERROR(VLOOKUP(D44,[1]Lookup!$D$3:$E$27,2,0),"")</f>
        <v>16</v>
      </c>
      <c r="F44" s="6" t="str">
        <f>IFERROR(VLOOKUP(B44,[1]Members!$B:$E,4,0),"")</f>
        <v/>
      </c>
      <c r="G44" s="7">
        <v>0</v>
      </c>
      <c r="H44" s="7">
        <v>0</v>
      </c>
      <c r="I44" s="7">
        <v>0</v>
      </c>
      <c r="J44" s="7">
        <v>16</v>
      </c>
      <c r="K44" s="7">
        <v>2</v>
      </c>
      <c r="L44" s="7">
        <v>7</v>
      </c>
      <c r="M44" s="7">
        <v>7</v>
      </c>
      <c r="N44" s="7">
        <v>3</v>
      </c>
      <c r="O44" s="7">
        <v>0</v>
      </c>
      <c r="P44" s="7">
        <v>5</v>
      </c>
      <c r="Q44" s="9">
        <f t="shared" si="1"/>
        <v>40</v>
      </c>
    </row>
    <row r="45" spans="1:17" x14ac:dyDescent="0.2">
      <c r="A45" s="3">
        <v>50</v>
      </c>
      <c r="B45" s="4" t="str">
        <f>IFERROR(VLOOKUP(A45,[2]October!$A:$E,2,0),"")</f>
        <v>Mike Jones</v>
      </c>
      <c r="C45" s="4" t="str">
        <f>IFERROR(VLOOKUP(A45,[2]October!$A:$E,4,0),"")</f>
        <v>Gas Gas Contact 250</v>
      </c>
      <c r="D45" s="5" t="str">
        <f>IFERROR(VLOOKUP(A45,[2]October!$A:$E,5,0),"")</f>
        <v>Pre 2000 WC Expert</v>
      </c>
      <c r="E45" s="5">
        <f>IFERROR(VLOOKUP(D45,[1]Lookup!$D$3:$E$27,2,0),"")</f>
        <v>21</v>
      </c>
      <c r="F45" s="6" t="str">
        <f>IFERROR(VLOOKUP(B45,[1]Members!$B:$E,4,0),"")</f>
        <v/>
      </c>
      <c r="G45" s="7">
        <v>0</v>
      </c>
      <c r="H45" s="7">
        <v>10</v>
      </c>
      <c r="I45" s="7">
        <v>6</v>
      </c>
      <c r="J45" s="7">
        <v>0</v>
      </c>
      <c r="K45" s="7">
        <v>2</v>
      </c>
      <c r="L45" s="7">
        <v>4</v>
      </c>
      <c r="M45" s="7">
        <v>1</v>
      </c>
      <c r="N45" s="7">
        <v>1</v>
      </c>
      <c r="O45" s="7">
        <v>0</v>
      </c>
      <c r="P45" s="7">
        <v>12</v>
      </c>
      <c r="Q45" s="9">
        <f t="shared" si="1"/>
        <v>36</v>
      </c>
    </row>
    <row r="46" spans="1:17" x14ac:dyDescent="0.2">
      <c r="A46" s="3">
        <v>14</v>
      </c>
      <c r="B46" s="4" t="str">
        <f>IFERROR(VLOOKUP(A46,[2]October!$A:$E,2,0),"")</f>
        <v>Karl Kavanagh</v>
      </c>
      <c r="C46" s="4" t="str">
        <f>IFERROR(VLOOKUP(A46,[2]October!$A:$E,4,0),"")</f>
        <v>Montesa 215</v>
      </c>
      <c r="D46" s="5" t="str">
        <f>IFERROR(VLOOKUP(A46,[2]October!$A:$E,5,0),"")</f>
        <v>Pre 2000 WC Intermediate</v>
      </c>
      <c r="E46" s="5">
        <f>IFERROR(VLOOKUP(D46,[1]Lookup!$D$3:$E$27,2,0),"")</f>
        <v>19</v>
      </c>
      <c r="F46" s="6" t="str">
        <f>IFERROR(VLOOKUP(B46,[1]Members!$B:$E,4,0),"")</f>
        <v/>
      </c>
      <c r="G46" s="7">
        <v>0</v>
      </c>
      <c r="H46" s="7">
        <v>0</v>
      </c>
      <c r="I46" s="7">
        <v>2</v>
      </c>
      <c r="J46" s="7">
        <v>4</v>
      </c>
      <c r="K46" s="7">
        <v>1</v>
      </c>
      <c r="L46" s="7">
        <v>0</v>
      </c>
      <c r="M46" s="7">
        <v>0</v>
      </c>
      <c r="N46" s="7">
        <v>2</v>
      </c>
      <c r="O46" s="7">
        <v>0</v>
      </c>
      <c r="P46" s="7">
        <v>0</v>
      </c>
      <c r="Q46" s="9">
        <f t="shared" si="1"/>
        <v>9</v>
      </c>
    </row>
    <row r="47" spans="1:17" x14ac:dyDescent="0.2">
      <c r="A47" s="3">
        <v>22</v>
      </c>
      <c r="B47" s="4" t="str">
        <f>IFERROR(VLOOKUP(A47,[2]October!$A:$E,2,0),"")</f>
        <v>Alec Roberts</v>
      </c>
      <c r="C47" s="4" t="str">
        <f>IFERROR(VLOOKUP(A47,[2]October!$A:$E,4,0),"")</f>
        <v>Montesa 315R 250</v>
      </c>
      <c r="D47" s="5" t="str">
        <f>IFERROR(VLOOKUP(A47,[2]October!$A:$E,5,0),"")</f>
        <v>Pre 2000 WC Intermediate</v>
      </c>
      <c r="E47" s="5">
        <f>IFERROR(VLOOKUP(D47,[1]Lookup!$D$3:$E$27,2,0),"")</f>
        <v>19</v>
      </c>
      <c r="F47" s="6">
        <f>IFERROR(VLOOKUP(B47,[1]Members!$B:$E,4,0),"")</f>
        <v>8</v>
      </c>
      <c r="G47" s="7">
        <v>0</v>
      </c>
      <c r="H47" s="7">
        <v>0</v>
      </c>
      <c r="I47" s="7">
        <v>1</v>
      </c>
      <c r="J47" s="7">
        <v>0</v>
      </c>
      <c r="K47" s="7">
        <v>0</v>
      </c>
      <c r="L47" s="7">
        <v>0</v>
      </c>
      <c r="M47" s="7">
        <v>1</v>
      </c>
      <c r="N47" s="7">
        <v>7</v>
      </c>
      <c r="O47" s="7">
        <v>0</v>
      </c>
      <c r="P47" s="7">
        <v>1</v>
      </c>
      <c r="Q47" s="9">
        <f t="shared" si="1"/>
        <v>10</v>
      </c>
    </row>
    <row r="48" spans="1:17" x14ac:dyDescent="0.2">
      <c r="A48" s="3">
        <v>33</v>
      </c>
      <c r="B48" s="4" t="str">
        <f>IFERROR(VLOOKUP(A48,[2]October!$A:$E,2,0),"")</f>
        <v>Neil Francis</v>
      </c>
      <c r="C48" s="4" t="str">
        <f>IFERROR(VLOOKUP(A48,[2]October!$A:$E,4,0),"")</f>
        <v>Gas Gas TXT 200</v>
      </c>
      <c r="D48" s="5" t="str">
        <f>IFERROR(VLOOKUP(A48,[2]October!$A:$E,5,0),"")</f>
        <v>Pre 2000 WC Intermediate</v>
      </c>
      <c r="E48" s="5">
        <f>IFERROR(VLOOKUP(D48,[1]Lookup!$D$3:$E$27,2,0),"")</f>
        <v>19</v>
      </c>
      <c r="F48" s="6">
        <f>IFERROR(VLOOKUP(B48,[1]Members!$B:$E,4,0),"")</f>
        <v>43</v>
      </c>
      <c r="G48" s="7">
        <v>0</v>
      </c>
      <c r="H48" s="7">
        <v>0</v>
      </c>
      <c r="I48" s="7">
        <v>1</v>
      </c>
      <c r="J48" s="7">
        <v>1</v>
      </c>
      <c r="K48" s="7">
        <v>0</v>
      </c>
      <c r="L48" s="7">
        <v>0</v>
      </c>
      <c r="M48" s="7">
        <v>6</v>
      </c>
      <c r="N48" s="7">
        <v>2</v>
      </c>
      <c r="O48" s="7">
        <v>0</v>
      </c>
      <c r="P48" s="7">
        <v>1</v>
      </c>
      <c r="Q48" s="9">
        <f t="shared" si="1"/>
        <v>11</v>
      </c>
    </row>
    <row r="49" spans="1:17" x14ac:dyDescent="0.2">
      <c r="A49" s="3">
        <v>5</v>
      </c>
      <c r="B49" s="4" t="str">
        <f>IFERROR(VLOOKUP(A49,[2]October!$A:$E,2,0),"")</f>
        <v/>
      </c>
      <c r="C49" s="4" t="str">
        <f>IFERROR(VLOOKUP(A49,[2]October!$A:$E,4,0),"")</f>
        <v/>
      </c>
      <c r="D49" s="5" t="str">
        <f>IFERROR(VLOOKUP(A49,[2]October!$A:$E,5,0),"")</f>
        <v/>
      </c>
      <c r="E49" s="5" t="str">
        <f>IFERROR(VLOOKUP(D49,[1]Lookup!$D$3:$E$27,2,0),"")</f>
        <v/>
      </c>
      <c r="F49" s="6" t="str">
        <f>IFERROR(VLOOKUP(B49,[1]Members!$B:$E,4,0),"")</f>
        <v/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9"/>
    </row>
  </sheetData>
  <autoFilter ref="A1:Q49" xr:uid="{00000000-0009-0000-0000-00000B000000}"/>
  <conditionalFormatting sqref="G2:P5 G7:P9">
    <cfRule type="cellIs" dxfId="1" priority="1" operator="lessThan">
      <formula>0</formula>
    </cfRule>
  </conditionalFormatting>
  <conditionalFormatting sqref="Q2:Q5 G6:Q6 Q7:Q16 G10:P16 G17:Q49">
    <cfRule type="cellIs" dxfId="0" priority="2" operator="equal">
      <formula>"dnf"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&amp;C&amp;"Calibri (Body),Regular"&amp;UAqueduct Classics Sunday 6th October 2024</oddHeader>
    <oddFooter>&amp;LPublished &amp;D &amp;T : Version 1&amp;C&amp;A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Results RND8</vt:lpstr>
      <vt:lpstr>'Results RND8'!Print_Titles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Jones</dc:creator>
  <cp:lastModifiedBy>Jan Jones</cp:lastModifiedBy>
  <dcterms:created xsi:type="dcterms:W3CDTF">2024-10-06T15:01:47Z</dcterms:created>
  <dcterms:modified xsi:type="dcterms:W3CDTF">2024-10-06T15:07:56Z</dcterms:modified>
</cp:coreProperties>
</file>