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y Passport for Mac/ACC/EVENTS/2023/September/"/>
    </mc:Choice>
  </mc:AlternateContent>
  <xr:revisionPtr revIDLastSave="0" documentId="13_ncr:1_{4A460A05-7625-D741-B363-2C37C1A47D8F}" xr6:coauthVersionLast="47" xr6:coauthVersionMax="47" xr10:uidLastSave="{00000000-0000-0000-0000-000000000000}"/>
  <bookViews>
    <workbookView xWindow="780" yWindow="1000" windowWidth="27640" windowHeight="15760" xr2:uid="{DAFE97ED-2294-244B-82C3-F7111CDAD6E7}"/>
  </bookViews>
  <sheets>
    <sheet name="Results RND7" sheetId="1" r:id="rId1"/>
  </sheets>
  <externalReferences>
    <externalReference r:id="rId2"/>
  </externalReferences>
  <definedNames>
    <definedName name="_xlnm._FilterDatabase" localSheetId="0" hidden="1">'Results RND7'!$A$1:$Q$77</definedName>
    <definedName name="_xlnm.Print_Titles" localSheetId="0">'Results RND7'!$1:$1</definedName>
    <definedName name="Results_RND1">OFFSET(#REF!,0,0,COUNTA(#REF!),20)</definedName>
    <definedName name="Results_RND10">OFFSET('Results RND7'!$A$1,0,0,COUNTA('Results RND7'!$B:$B),19)</definedName>
    <definedName name="Results_RND2">OFFSET('[1]Results RND1'!$A$1,0,0,COUNTA('[1]Results RND1'!$B:$B),19)</definedName>
    <definedName name="Results_RND3">OFFSET(#REF!,0,0,COUNTA(#REF!),19)</definedName>
    <definedName name="Results_RND4">OFFSET('[1]Results RND2'!$A$1,0,0,COUNTA('[1]Results RND2'!$B:$B),19)</definedName>
    <definedName name="Results_RND5">OFFSET('[1]Results RND3'!$A$1,0,0,COUNTA('[1]Results RND3'!$B:$B),19)</definedName>
    <definedName name="Results_RND6">OFFSET('[1]Results RND4'!$A$1,0,0,COUNTA('[1]Results RND4'!$B:$B),19)</definedName>
    <definedName name="Results_RND7">OFFSET('[1]Results RND5'!$A$1,0,0,COUNTA('[1]Results RND5'!$B:$B),19)</definedName>
    <definedName name="Results_RND8">OFFSET('[1]Results RND6'!$A$1,0,0,COUNTA('[1]Results RND6'!$B:$B),19)</definedName>
    <definedName name="Results_RND9">OFFSET('[1]August 2022'!$A$1,0,0,COUNTA('[1]August 2022'!$B:$B),19)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7" i="1" l="1"/>
  <c r="F77" i="1"/>
  <c r="E77" i="1"/>
  <c r="Q76" i="1"/>
  <c r="F76" i="1"/>
  <c r="E76" i="1"/>
  <c r="Q75" i="1"/>
  <c r="F75" i="1"/>
  <c r="E75" i="1"/>
  <c r="Q74" i="1"/>
  <c r="F74" i="1"/>
  <c r="E74" i="1"/>
  <c r="Q64" i="1"/>
  <c r="F64" i="1"/>
  <c r="E64" i="1"/>
  <c r="Q73" i="1"/>
  <c r="F73" i="1"/>
  <c r="E73" i="1"/>
  <c r="F72" i="1"/>
  <c r="E72" i="1"/>
  <c r="Q71" i="1"/>
  <c r="F71" i="1"/>
  <c r="E71" i="1"/>
  <c r="Q70" i="1"/>
  <c r="F70" i="1"/>
  <c r="E70" i="1"/>
  <c r="Q69" i="1"/>
  <c r="F69" i="1"/>
  <c r="E69" i="1"/>
  <c r="Q68" i="1"/>
  <c r="F68" i="1"/>
  <c r="E68" i="1"/>
  <c r="Q67" i="1"/>
  <c r="F67" i="1"/>
  <c r="E67" i="1"/>
  <c r="Q66" i="1"/>
  <c r="F66" i="1"/>
  <c r="E66" i="1"/>
  <c r="Q65" i="1"/>
  <c r="F65" i="1"/>
  <c r="E65" i="1"/>
  <c r="Q63" i="1"/>
  <c r="F63" i="1"/>
  <c r="E63" i="1"/>
  <c r="Q62" i="1"/>
  <c r="F62" i="1"/>
  <c r="E62" i="1"/>
  <c r="Q61" i="1"/>
  <c r="F61" i="1"/>
  <c r="E61" i="1"/>
  <c r="Q60" i="1"/>
  <c r="F60" i="1"/>
  <c r="E60" i="1"/>
  <c r="Q59" i="1"/>
  <c r="F59" i="1"/>
  <c r="E59" i="1"/>
  <c r="Q58" i="1"/>
  <c r="F58" i="1"/>
  <c r="E58" i="1"/>
  <c r="Q57" i="1"/>
  <c r="F57" i="1"/>
  <c r="E57" i="1"/>
  <c r="Q56" i="1"/>
  <c r="F56" i="1"/>
  <c r="E56" i="1"/>
  <c r="Q55" i="1"/>
  <c r="F55" i="1"/>
  <c r="E55" i="1"/>
  <c r="Q54" i="1"/>
  <c r="F54" i="1"/>
  <c r="E54" i="1"/>
  <c r="Q53" i="1"/>
  <c r="F53" i="1"/>
  <c r="E53" i="1"/>
  <c r="Q52" i="1"/>
  <c r="F52" i="1"/>
  <c r="E52" i="1"/>
  <c r="Q51" i="1"/>
  <c r="F51" i="1"/>
  <c r="E51" i="1"/>
  <c r="Q50" i="1"/>
  <c r="F50" i="1"/>
  <c r="E50" i="1"/>
  <c r="F49" i="1"/>
  <c r="E49" i="1"/>
  <c r="Q48" i="1"/>
  <c r="F48" i="1"/>
  <c r="E48" i="1"/>
  <c r="Q47" i="1"/>
  <c r="F47" i="1"/>
  <c r="E47" i="1"/>
  <c r="Q46" i="1"/>
  <c r="F46" i="1"/>
  <c r="E46" i="1"/>
  <c r="F45" i="1"/>
  <c r="E45" i="1"/>
  <c r="Q44" i="1"/>
  <c r="F44" i="1"/>
  <c r="E44" i="1"/>
  <c r="Q43" i="1"/>
  <c r="F43" i="1"/>
  <c r="E43" i="1"/>
  <c r="Q42" i="1"/>
  <c r="F42" i="1"/>
  <c r="E42" i="1"/>
  <c r="Q41" i="1"/>
  <c r="F41" i="1"/>
  <c r="E41" i="1"/>
  <c r="F40" i="1"/>
  <c r="E40" i="1"/>
  <c r="Q39" i="1"/>
  <c r="F39" i="1"/>
  <c r="E39" i="1"/>
  <c r="Q38" i="1"/>
  <c r="F38" i="1"/>
  <c r="E38" i="1"/>
  <c r="Q37" i="1"/>
  <c r="F37" i="1"/>
  <c r="E37" i="1"/>
  <c r="Q36" i="1"/>
  <c r="F36" i="1"/>
  <c r="E36" i="1"/>
  <c r="Q35" i="1"/>
  <c r="F35" i="1"/>
  <c r="E35" i="1"/>
  <c r="Q34" i="1"/>
  <c r="F34" i="1"/>
  <c r="E34" i="1"/>
  <c r="Q33" i="1"/>
  <c r="F33" i="1"/>
  <c r="E33" i="1"/>
  <c r="Q32" i="1"/>
  <c r="F32" i="1"/>
  <c r="E32" i="1"/>
  <c r="Q31" i="1"/>
  <c r="F31" i="1"/>
  <c r="E31" i="1"/>
  <c r="Q30" i="1"/>
  <c r="F30" i="1"/>
  <c r="E30" i="1"/>
  <c r="Q29" i="1"/>
  <c r="F29" i="1"/>
  <c r="E29" i="1"/>
  <c r="Q28" i="1"/>
  <c r="F28" i="1"/>
  <c r="E28" i="1"/>
  <c r="Q27" i="1"/>
  <c r="F27" i="1"/>
  <c r="E27" i="1"/>
  <c r="F26" i="1"/>
  <c r="E26" i="1"/>
  <c r="Q25" i="1"/>
  <c r="F25" i="1"/>
  <c r="E25" i="1"/>
  <c r="Q24" i="1"/>
  <c r="F24" i="1"/>
  <c r="E24" i="1"/>
  <c r="Q23" i="1"/>
  <c r="F23" i="1"/>
  <c r="E23" i="1"/>
  <c r="Q22" i="1"/>
  <c r="F22" i="1"/>
  <c r="E22" i="1"/>
  <c r="Q21" i="1"/>
  <c r="F21" i="1"/>
  <c r="E21" i="1"/>
  <c r="F20" i="1"/>
  <c r="E20" i="1"/>
  <c r="Q19" i="1"/>
  <c r="F19" i="1"/>
  <c r="E19" i="1"/>
  <c r="Q18" i="1"/>
  <c r="F18" i="1"/>
  <c r="E18" i="1"/>
  <c r="Q17" i="1"/>
  <c r="F17" i="1"/>
  <c r="E17" i="1"/>
  <c r="Q16" i="1"/>
  <c r="F16" i="1"/>
  <c r="E16" i="1"/>
  <c r="Q15" i="1"/>
  <c r="F15" i="1"/>
  <c r="E15" i="1"/>
  <c r="Q14" i="1"/>
  <c r="F14" i="1"/>
  <c r="E14" i="1"/>
  <c r="Q13" i="1"/>
  <c r="F13" i="1"/>
  <c r="E13" i="1"/>
  <c r="F12" i="1"/>
  <c r="E12" i="1"/>
  <c r="Q11" i="1"/>
  <c r="F11" i="1"/>
  <c r="E11" i="1"/>
  <c r="Q10" i="1"/>
  <c r="F10" i="1"/>
  <c r="E10" i="1"/>
  <c r="Q9" i="1"/>
  <c r="F9" i="1"/>
  <c r="E9" i="1"/>
  <c r="F8" i="1"/>
  <c r="E8" i="1"/>
  <c r="F7" i="1"/>
  <c r="E7" i="1"/>
  <c r="Q6" i="1"/>
  <c r="F6" i="1"/>
  <c r="E6" i="1"/>
  <c r="Q5" i="1"/>
  <c r="F5" i="1"/>
  <c r="E5" i="1"/>
  <c r="Q4" i="1"/>
  <c r="F4" i="1"/>
  <c r="E4" i="1"/>
  <c r="Q3" i="1"/>
  <c r="F3" i="1"/>
  <c r="E3" i="1"/>
  <c r="Q2" i="1"/>
  <c r="F2" i="1"/>
  <c r="E2" i="1"/>
</calcChain>
</file>

<file path=xl/sharedStrings.xml><?xml version="1.0" encoding="utf-8"?>
<sst xmlns="http://schemas.openxmlformats.org/spreadsheetml/2006/main" count="253" uniqueCount="160">
  <si>
    <t>No.</t>
  </si>
  <si>
    <t>Name</t>
  </si>
  <si>
    <t>Machine</t>
  </si>
  <si>
    <t>Class</t>
  </si>
  <si>
    <t>Class 2</t>
  </si>
  <si>
    <t>Membership Number</t>
  </si>
  <si>
    <t>Total</t>
  </si>
  <si>
    <t>Paul Owen</t>
  </si>
  <si>
    <t>BSA Bantam 175</t>
  </si>
  <si>
    <t>Pre 65 Intermediate</t>
  </si>
  <si>
    <t>Nick Woolley</t>
  </si>
  <si>
    <t>Ariel HT 500</t>
  </si>
  <si>
    <t>Mike Jones</t>
  </si>
  <si>
    <t>Triumph Tiger Cub 200</t>
  </si>
  <si>
    <t>Dave Lovell</t>
  </si>
  <si>
    <t>Triumph Tiger Cub 250</t>
  </si>
  <si>
    <t>John Dodsworth</t>
  </si>
  <si>
    <t>Bantam 185</t>
  </si>
  <si>
    <t>Adrian Kent</t>
  </si>
  <si>
    <t>Drayton Villiers</t>
  </si>
  <si>
    <t>D</t>
  </si>
  <si>
    <t>N</t>
  </si>
  <si>
    <t>F</t>
  </si>
  <si>
    <t>Mark Newman</t>
  </si>
  <si>
    <t>Arial 250</t>
  </si>
  <si>
    <t>Steve Walker</t>
  </si>
  <si>
    <t>Francis Barnett 246</t>
  </si>
  <si>
    <t>Pre 65 Clubman</t>
  </si>
  <si>
    <t>Andy Steele</t>
  </si>
  <si>
    <t>BSA B40</t>
  </si>
  <si>
    <t>Alan Dyson</t>
  </si>
  <si>
    <t>BSA Bantam 185</t>
  </si>
  <si>
    <t>Les Richardson</t>
  </si>
  <si>
    <t>Panther 350</t>
  </si>
  <si>
    <t>Terry Lloyd</t>
  </si>
  <si>
    <t>Pre 65 Beginner/Novice</t>
  </si>
  <si>
    <t>Paul Smart</t>
  </si>
  <si>
    <t>Honda TLR</t>
  </si>
  <si>
    <t>Twinshock Expert</t>
  </si>
  <si>
    <t>Jim Williams</t>
  </si>
  <si>
    <t>Honda TLR 250</t>
  </si>
  <si>
    <t>Andrew Williams</t>
  </si>
  <si>
    <t>Dave Wood</t>
  </si>
  <si>
    <t>Ossa 310</t>
  </si>
  <si>
    <t>Steve Clift</t>
  </si>
  <si>
    <t>Fantic 200</t>
  </si>
  <si>
    <t>Tom Austin</t>
  </si>
  <si>
    <t>Honda TLR 200</t>
  </si>
  <si>
    <t>Terry Musgrave</t>
  </si>
  <si>
    <t>Aprillia TXR 280</t>
  </si>
  <si>
    <t>Dave Pengilley</t>
  </si>
  <si>
    <t>Kawasaki KT 330</t>
  </si>
  <si>
    <t>Twinshock Intermediate</t>
  </si>
  <si>
    <t>Robin Foulkes</t>
  </si>
  <si>
    <t>Armstrong</t>
  </si>
  <si>
    <t>Tim Cuffin</t>
  </si>
  <si>
    <t>Yamaha Majesty 175</t>
  </si>
  <si>
    <t>Mike Kelly</t>
  </si>
  <si>
    <t>Fantic 212</t>
  </si>
  <si>
    <t>Phil Cottiga</t>
  </si>
  <si>
    <t>Twinshock Clubman</t>
  </si>
  <si>
    <t>Kenton Hackney</t>
  </si>
  <si>
    <t>Honda 90</t>
  </si>
  <si>
    <t>Darren Riley</t>
  </si>
  <si>
    <t>Bultaco 350</t>
  </si>
  <si>
    <t>Oliver Barker</t>
  </si>
  <si>
    <t>Bultaco Sherpa 350</t>
  </si>
  <si>
    <t>Joel Riley</t>
  </si>
  <si>
    <t>Yamaha Ty 175</t>
  </si>
  <si>
    <t>Owain Charles</t>
  </si>
  <si>
    <t>Yamaha Majesty 250</t>
  </si>
  <si>
    <t>Graham Seager</t>
  </si>
  <si>
    <t>Bultaco Sherpa 250</t>
  </si>
  <si>
    <t>Twinshock Beginner/Novice</t>
  </si>
  <si>
    <t>Peter Ruscoe</t>
  </si>
  <si>
    <t>Honda TLM 260r</t>
  </si>
  <si>
    <t>AC Mono Expert</t>
  </si>
  <si>
    <t>Steve Williams</t>
  </si>
  <si>
    <t>Honda TLM 260</t>
  </si>
  <si>
    <t>Kev Ellis</t>
  </si>
  <si>
    <t>Yamaha 270</t>
  </si>
  <si>
    <t>Craig Barkley</t>
  </si>
  <si>
    <t>Yamaha</t>
  </si>
  <si>
    <t>AC Mono Intermediate</t>
  </si>
  <si>
    <t>Michael Warburton</t>
  </si>
  <si>
    <t>Yamaha Ty 250</t>
  </si>
  <si>
    <t>Stephen Richards</t>
  </si>
  <si>
    <t>Yamaha TY 250</t>
  </si>
  <si>
    <t>Paul Young</t>
  </si>
  <si>
    <t>Gas Gas 250</t>
  </si>
  <si>
    <t>Ian Emery</t>
  </si>
  <si>
    <t>Alec Roberts</t>
  </si>
  <si>
    <t>Scorpa TY 150</t>
  </si>
  <si>
    <t>Jason Trumble</t>
  </si>
  <si>
    <t>Elwyn Beedles</t>
  </si>
  <si>
    <t>Yamaha TY 250 s</t>
  </si>
  <si>
    <t>Neil Francis</t>
  </si>
  <si>
    <t>Aprilia TX311M 280</t>
  </si>
  <si>
    <t>Steven Blaxall</t>
  </si>
  <si>
    <t>Paul Cartwright</t>
  </si>
  <si>
    <t>Gas Gas 327</t>
  </si>
  <si>
    <t>Stephen Hall</t>
  </si>
  <si>
    <t>Gas Gas Aire 327</t>
  </si>
  <si>
    <t>AC Mono Clubman</t>
  </si>
  <si>
    <t>Paul Corfield</t>
  </si>
  <si>
    <t>Neville Kirkham</t>
  </si>
  <si>
    <t>Tony Williams</t>
  </si>
  <si>
    <t>Jordan Bannon</t>
  </si>
  <si>
    <t>Gas Gas TXT 250</t>
  </si>
  <si>
    <t>Mono Expert</t>
  </si>
  <si>
    <t>Mike Smith</t>
  </si>
  <si>
    <t>Montesa 4RT 260</t>
  </si>
  <si>
    <t>Mono Intermediate</t>
  </si>
  <si>
    <t>Paul Edwards</t>
  </si>
  <si>
    <t>Norman Tarbuck</t>
  </si>
  <si>
    <t>Beta 250</t>
  </si>
  <si>
    <t>Stuart Parr</t>
  </si>
  <si>
    <t>Beta Factory 250</t>
  </si>
  <si>
    <t>Peter Moore</t>
  </si>
  <si>
    <t>Kyle Belshaw</t>
  </si>
  <si>
    <t>Vertigo 250</t>
  </si>
  <si>
    <t>Paul Hempkins</t>
  </si>
  <si>
    <t>Gas Gas 300</t>
  </si>
  <si>
    <t>Richard Osborn</t>
  </si>
  <si>
    <t>Montesa 301 RR</t>
  </si>
  <si>
    <t>Bert White (SR)</t>
  </si>
  <si>
    <t>Mono Clubman</t>
  </si>
  <si>
    <t>Gareth Evans</t>
  </si>
  <si>
    <t>TRS One R 250</t>
  </si>
  <si>
    <t>Ken Williams</t>
  </si>
  <si>
    <t>Beta 4T 300</t>
  </si>
  <si>
    <t>Jeremy Sutton</t>
  </si>
  <si>
    <t>Beta 300</t>
  </si>
  <si>
    <t>Martin Howard</t>
  </si>
  <si>
    <t>Steve Priestley</t>
  </si>
  <si>
    <t>Sherco</t>
  </si>
  <si>
    <t>Martin Speed</t>
  </si>
  <si>
    <t>Ed Beesley</t>
  </si>
  <si>
    <t>Gas Gas Pro 300</t>
  </si>
  <si>
    <t>Stan Trojnar</t>
  </si>
  <si>
    <t>Beta EVO 200</t>
  </si>
  <si>
    <t>Johnathon Wooldridge</t>
  </si>
  <si>
    <t>Beta 240St</t>
  </si>
  <si>
    <t>Johnathon Hughes</t>
  </si>
  <si>
    <t>Sherco 125</t>
  </si>
  <si>
    <t>Steve Harding</t>
  </si>
  <si>
    <t>Steve Price</t>
  </si>
  <si>
    <t>Beta Evo 250</t>
  </si>
  <si>
    <t>Jeff Hughes</t>
  </si>
  <si>
    <t>Scorpa 300 Factory</t>
  </si>
  <si>
    <t>Logan Price</t>
  </si>
  <si>
    <t>Beta 125</t>
  </si>
  <si>
    <t>Mono Beginner/Novice</t>
  </si>
  <si>
    <t>Mike Sutton</t>
  </si>
  <si>
    <t>Glyn Roberts</t>
  </si>
  <si>
    <t>Montesa Cota 315r</t>
  </si>
  <si>
    <t>Andrew Bloor</t>
  </si>
  <si>
    <t>Montessa 4RT</t>
  </si>
  <si>
    <t>Thomas Wooldridge</t>
  </si>
  <si>
    <t xml:space="preserve">Beta 250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</si>
</sst>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Border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1" fillId="0" borderId="1" xfId="1" applyBorder="1"/>
    <xf numFmtId="0" fontId="1" fillId="0" borderId="4" xfId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0" fillId="0" borderId="3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CF4909A1-6FD3-AA49-BBC3-1C68A45DF3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My%20Passport%20for%20Mac/ACC/EVENTS/2023/Results%202023.xlsx" TargetMode="External"/><Relationship Id="rId1" Type="http://schemas.openxmlformats.org/officeDocument/2006/relationships/externalLinkPath" Target="/Volumes/My%20Passport%20for%20Mac/ACC/EVENTS/2023/Result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mpionship Standings 2023"/>
      <sheetName val="Members"/>
      <sheetName val="January 2023"/>
      <sheetName val="Results RND1"/>
      <sheetName val="Results RND2"/>
      <sheetName val="Results RND3"/>
      <sheetName val="Results RND4"/>
      <sheetName val="Results RND5"/>
      <sheetName val="Results RND6"/>
      <sheetName val="August 2022"/>
      <sheetName val="Results RND7"/>
      <sheetName val="Results RND8"/>
      <sheetName val="Results RND9"/>
      <sheetName val="Results RND10"/>
      <sheetName val="Lookup"/>
      <sheetName val="Sheet5"/>
    </sheetNames>
    <sheetDataSet>
      <sheetData sheetId="0"/>
      <sheetData sheetId="1">
        <row r="1">
          <cell r="B1" t="str">
            <v>Name</v>
          </cell>
          <cell r="C1" t="str">
            <v>Championship</v>
          </cell>
          <cell r="D1" t="str">
            <v>Town</v>
          </cell>
          <cell r="E1" t="str">
            <v>Class</v>
          </cell>
          <cell r="F1" t="str">
            <v>Age</v>
          </cell>
          <cell r="G1" t="str">
            <v>Number</v>
          </cell>
        </row>
        <row r="2">
          <cell r="B2" t="str">
            <v>Pete Bennett</v>
          </cell>
          <cell r="D2" t="str">
            <v>Crewe</v>
          </cell>
          <cell r="G2">
            <v>1</v>
          </cell>
        </row>
        <row r="3">
          <cell r="B3" t="str">
            <v>Graham Miller</v>
          </cell>
          <cell r="D3" t="str">
            <v>Frodsham</v>
          </cell>
          <cell r="E3" t="str">
            <v>Pre 65 Intermediate</v>
          </cell>
          <cell r="G3">
            <v>2</v>
          </cell>
        </row>
        <row r="4">
          <cell r="B4" t="str">
            <v>Dave Riley</v>
          </cell>
          <cell r="D4" t="str">
            <v>Wrexham</v>
          </cell>
          <cell r="E4" t="str">
            <v>AC Mono Intermediate</v>
          </cell>
          <cell r="G4">
            <v>3</v>
          </cell>
        </row>
        <row r="5">
          <cell r="B5" t="str">
            <v>Seth Adams</v>
          </cell>
          <cell r="D5" t="str">
            <v>Atherton</v>
          </cell>
          <cell r="E5" t="str">
            <v>Mono Intermediate</v>
          </cell>
          <cell r="G5">
            <v>4</v>
          </cell>
        </row>
        <row r="6">
          <cell r="B6" t="str">
            <v>Michael Griffiths</v>
          </cell>
          <cell r="D6" t="str">
            <v/>
          </cell>
          <cell r="E6" t="str">
            <v>Non rider</v>
          </cell>
          <cell r="G6">
            <v>5</v>
          </cell>
        </row>
        <row r="7">
          <cell r="B7" t="str">
            <v>Paul Hempkins</v>
          </cell>
          <cell r="D7" t="str">
            <v>West Kirby</v>
          </cell>
          <cell r="E7" t="str">
            <v>Mono Intermediate</v>
          </cell>
          <cell r="G7">
            <v>6</v>
          </cell>
        </row>
        <row r="8">
          <cell r="B8" t="str">
            <v>Richard Corbett</v>
          </cell>
          <cell r="D8" t="str">
            <v>Shrewsbury</v>
          </cell>
          <cell r="E8" t="str">
            <v>Mono Clubman</v>
          </cell>
          <cell r="G8">
            <v>7</v>
          </cell>
        </row>
        <row r="9">
          <cell r="B9" t="str">
            <v>Jim Hough</v>
          </cell>
          <cell r="D9" t="str">
            <v>Gresford</v>
          </cell>
          <cell r="E9" t="str">
            <v>Pre 65 Expert</v>
          </cell>
          <cell r="G9">
            <v>8</v>
          </cell>
        </row>
        <row r="10">
          <cell r="B10" t="str">
            <v>Dave Pengilley</v>
          </cell>
          <cell r="D10" t="str">
            <v>Shrewsbury</v>
          </cell>
          <cell r="E10" t="str">
            <v>Twinshock Intermediate</v>
          </cell>
          <cell r="G10">
            <v>9</v>
          </cell>
        </row>
        <row r="11">
          <cell r="B11" t="str">
            <v>Oliver Barker</v>
          </cell>
          <cell r="D11" t="str">
            <v>Welshpool</v>
          </cell>
          <cell r="E11" t="str">
            <v>Twinshock Clubman</v>
          </cell>
          <cell r="G11">
            <v>10</v>
          </cell>
        </row>
        <row r="12">
          <cell r="B12" t="str">
            <v>Kenton Hackney</v>
          </cell>
          <cell r="D12" t="str">
            <v>Brereton</v>
          </cell>
          <cell r="E12" t="str">
            <v>Twinshock Clubman</v>
          </cell>
          <cell r="G12">
            <v>11</v>
          </cell>
        </row>
        <row r="13">
          <cell r="B13" t="str">
            <v>Steve Walker</v>
          </cell>
          <cell r="D13" t="str">
            <v>Nantwich</v>
          </cell>
          <cell r="E13" t="str">
            <v>Pre 65 Clubman</v>
          </cell>
          <cell r="G13">
            <v>12</v>
          </cell>
        </row>
        <row r="14">
          <cell r="B14" t="str">
            <v>Norman Tarbuck</v>
          </cell>
          <cell r="D14" t="str">
            <v>Newton Le Willows</v>
          </cell>
          <cell r="E14" t="str">
            <v>Twinshock Intermediate</v>
          </cell>
          <cell r="G14">
            <v>13</v>
          </cell>
        </row>
        <row r="15">
          <cell r="B15" t="str">
            <v>Paul Young</v>
          </cell>
          <cell r="D15" t="str">
            <v>Dudley</v>
          </cell>
          <cell r="E15" t="str">
            <v>AC Mono Intermediate</v>
          </cell>
          <cell r="G15">
            <v>14</v>
          </cell>
        </row>
        <row r="16">
          <cell r="B16" t="str">
            <v>Andy Cope</v>
          </cell>
          <cell r="D16" t="str">
            <v>Bebington</v>
          </cell>
          <cell r="E16" t="str">
            <v>Twinshock Intermediate</v>
          </cell>
          <cell r="G16">
            <v>15</v>
          </cell>
        </row>
        <row r="17">
          <cell r="B17" t="str">
            <v>Peter Moore</v>
          </cell>
          <cell r="D17" t="str">
            <v>Warrington</v>
          </cell>
          <cell r="E17" t="str">
            <v>Twinshock Intermediate</v>
          </cell>
          <cell r="G17">
            <v>16</v>
          </cell>
        </row>
        <row r="18">
          <cell r="B18" t="str">
            <v>Robin Foulkes</v>
          </cell>
          <cell r="D18" t="str">
            <v>Telford</v>
          </cell>
          <cell r="E18" t="str">
            <v>Twinshock Intermediate</v>
          </cell>
          <cell r="G18">
            <v>17</v>
          </cell>
        </row>
        <row r="19">
          <cell r="B19" t="str">
            <v>Jason Trumble</v>
          </cell>
          <cell r="D19" t="str">
            <v>Leigh</v>
          </cell>
          <cell r="E19" t="str">
            <v>AC Mono Intermediate</v>
          </cell>
          <cell r="G19">
            <v>18</v>
          </cell>
        </row>
        <row r="20">
          <cell r="B20" t="str">
            <v>Mark Gaskell</v>
          </cell>
          <cell r="D20" t="str">
            <v>Kelsall</v>
          </cell>
          <cell r="E20" t="str">
            <v>Pre 65 Intermediate</v>
          </cell>
          <cell r="G20">
            <v>19</v>
          </cell>
        </row>
        <row r="21">
          <cell r="B21" t="str">
            <v>Sean Halstead</v>
          </cell>
          <cell r="D21" t="str">
            <v>Shrewsbury</v>
          </cell>
          <cell r="E21" t="str">
            <v>Mono Clubman</v>
          </cell>
          <cell r="G21">
            <v>20</v>
          </cell>
        </row>
        <row r="22">
          <cell r="B22" t="str">
            <v>Allan Thomas</v>
          </cell>
          <cell r="D22" t="str">
            <v>Llangollen</v>
          </cell>
          <cell r="E22" t="str">
            <v>Twinshock Clubman</v>
          </cell>
          <cell r="G22">
            <v>21</v>
          </cell>
        </row>
        <row r="23">
          <cell r="B23" t="str">
            <v>Tony Williams</v>
          </cell>
          <cell r="D23" t="str">
            <v>Pensarn</v>
          </cell>
          <cell r="E23" t="str">
            <v>AC Mono Clubman</v>
          </cell>
          <cell r="G23">
            <v>22</v>
          </cell>
        </row>
        <row r="24">
          <cell r="B24" t="str">
            <v>David Matthews</v>
          </cell>
          <cell r="D24" t="str">
            <v>Sandbach</v>
          </cell>
          <cell r="E24" t="str">
            <v>Twinshock Intermediate</v>
          </cell>
          <cell r="G24">
            <v>23</v>
          </cell>
        </row>
        <row r="25">
          <cell r="B25" t="str">
            <v>Paul Hornsby</v>
          </cell>
          <cell r="D25" t="str">
            <v>Stoke on Trent</v>
          </cell>
          <cell r="E25" t="str">
            <v>Pre 65 Intermediate</v>
          </cell>
          <cell r="G25">
            <v>24</v>
          </cell>
        </row>
        <row r="26">
          <cell r="B26" t="str">
            <v>Paul Edwards</v>
          </cell>
          <cell r="D26" t="str">
            <v>Worsley</v>
          </cell>
          <cell r="E26" t="str">
            <v>AC Mono Intermediate</v>
          </cell>
          <cell r="G26">
            <v>25</v>
          </cell>
        </row>
        <row r="27">
          <cell r="B27" t="str">
            <v>Alec Roberts</v>
          </cell>
          <cell r="D27" t="str">
            <v>Oswestry</v>
          </cell>
          <cell r="E27" t="str">
            <v>AC Mono Intermediate</v>
          </cell>
          <cell r="G27">
            <v>26</v>
          </cell>
        </row>
        <row r="28">
          <cell r="B28" t="str">
            <v>Jeremy Clark</v>
          </cell>
          <cell r="D28" t="str">
            <v>Southport</v>
          </cell>
          <cell r="E28" t="str">
            <v>Twinshock Intermediate</v>
          </cell>
          <cell r="G28">
            <v>27</v>
          </cell>
        </row>
        <row r="29">
          <cell r="B29" t="str">
            <v>Dave Lovell</v>
          </cell>
          <cell r="D29" t="str">
            <v>Bwlchgwyn</v>
          </cell>
          <cell r="E29" t="str">
            <v>Pre 65 Intermediate</v>
          </cell>
          <cell r="G29">
            <v>28</v>
          </cell>
        </row>
        <row r="30">
          <cell r="B30" t="str">
            <v>Stephen Hall</v>
          </cell>
          <cell r="D30" t="str">
            <v>Conwy</v>
          </cell>
          <cell r="E30" t="str">
            <v>AC Mono Clubman</v>
          </cell>
          <cell r="G30">
            <v>29</v>
          </cell>
        </row>
        <row r="31">
          <cell r="B31" t="str">
            <v>Phil Clarkson</v>
          </cell>
          <cell r="D31" t="str">
            <v>Chorley</v>
          </cell>
          <cell r="E31" t="str">
            <v>Mono Clubman</v>
          </cell>
          <cell r="G31">
            <v>30</v>
          </cell>
        </row>
        <row r="32">
          <cell r="B32" t="str">
            <v>Michael Warburton</v>
          </cell>
          <cell r="D32" t="str">
            <v>Manchester</v>
          </cell>
          <cell r="E32" t="str">
            <v>AC Mono Intermediate</v>
          </cell>
          <cell r="G32">
            <v>31</v>
          </cell>
        </row>
        <row r="33">
          <cell r="B33" t="str">
            <v>Craig Haworth</v>
          </cell>
          <cell r="D33" t="str">
            <v>Eccleston</v>
          </cell>
          <cell r="E33" t="str">
            <v>Pre 65 Intermediate</v>
          </cell>
          <cell r="G33">
            <v>32</v>
          </cell>
        </row>
        <row r="34">
          <cell r="B34" t="str">
            <v>Neil Brooks</v>
          </cell>
          <cell r="D34" t="str">
            <v>Newton Le Willows</v>
          </cell>
          <cell r="E34" t="str">
            <v>AC Mono Intermediate</v>
          </cell>
          <cell r="G34">
            <v>33</v>
          </cell>
        </row>
        <row r="35">
          <cell r="B35" t="str">
            <v>James Brooks</v>
          </cell>
          <cell r="D35" t="str">
            <v>Newton Le Willows</v>
          </cell>
          <cell r="E35" t="str">
            <v>Mono Expert</v>
          </cell>
          <cell r="G35">
            <v>34</v>
          </cell>
        </row>
        <row r="36">
          <cell r="B36" t="str">
            <v>Terry Lloyd</v>
          </cell>
          <cell r="D36" t="str">
            <v>Trevor</v>
          </cell>
          <cell r="E36" t="str">
            <v>Pre 65 Beginner/Novice</v>
          </cell>
          <cell r="G36">
            <v>35</v>
          </cell>
        </row>
        <row r="37">
          <cell r="B37" t="str">
            <v>Peter Edwards</v>
          </cell>
          <cell r="D37" t="str">
            <v>Kerry</v>
          </cell>
          <cell r="E37" t="str">
            <v>Pre 65 Intermediate</v>
          </cell>
          <cell r="G37">
            <v>36</v>
          </cell>
        </row>
        <row r="38">
          <cell r="B38" t="str">
            <v>Gareth Evans</v>
          </cell>
          <cell r="D38" t="str">
            <v>Colwyn Bay</v>
          </cell>
          <cell r="E38" t="str">
            <v>Mono Clubman</v>
          </cell>
          <cell r="G38">
            <v>37</v>
          </cell>
        </row>
        <row r="39">
          <cell r="B39" t="str">
            <v>Patrick Edwards</v>
          </cell>
          <cell r="D39" t="str">
            <v>St Helens</v>
          </cell>
          <cell r="E39" t="str">
            <v>AC Mono Expert</v>
          </cell>
          <cell r="G39">
            <v>38</v>
          </cell>
        </row>
        <row r="40">
          <cell r="B40" t="str">
            <v>Phil Cottiga</v>
          </cell>
          <cell r="D40" t="str">
            <v>Ashton Heyes</v>
          </cell>
          <cell r="E40" t="str">
            <v>Twinshock Clubman</v>
          </cell>
          <cell r="G40">
            <v>39</v>
          </cell>
        </row>
        <row r="41">
          <cell r="B41" t="str">
            <v>Stan Trojnar</v>
          </cell>
          <cell r="D41" t="str">
            <v>Lowton</v>
          </cell>
          <cell r="E41" t="str">
            <v>Mono Clubman</v>
          </cell>
          <cell r="G41">
            <v>40</v>
          </cell>
        </row>
        <row r="42">
          <cell r="B42" t="str">
            <v>David Lloyd</v>
          </cell>
          <cell r="D42" t="str">
            <v/>
          </cell>
          <cell r="E42" t="str">
            <v>Non rider</v>
          </cell>
          <cell r="G42">
            <v>41</v>
          </cell>
        </row>
        <row r="43">
          <cell r="B43" t="str">
            <v>Jim Droughton</v>
          </cell>
          <cell r="D43" t="str">
            <v>Chester</v>
          </cell>
          <cell r="E43" t="str">
            <v>Pre 65 Intermediate</v>
          </cell>
          <cell r="G43">
            <v>42</v>
          </cell>
        </row>
        <row r="44">
          <cell r="B44" t="str">
            <v>Steve Williams</v>
          </cell>
          <cell r="D44" t="str">
            <v>Conwy</v>
          </cell>
          <cell r="E44" t="str">
            <v>AC Mono Expert</v>
          </cell>
          <cell r="G44">
            <v>43</v>
          </cell>
        </row>
        <row r="45">
          <cell r="B45" t="str">
            <v>Jim Williams</v>
          </cell>
          <cell r="D45" t="str">
            <v>Colwyn Bay</v>
          </cell>
          <cell r="E45" t="str">
            <v>AC Mono Expert</v>
          </cell>
          <cell r="G45">
            <v>44</v>
          </cell>
        </row>
        <row r="46">
          <cell r="B46" t="str">
            <v>Elwyn Beedles</v>
          </cell>
          <cell r="D46" t="str">
            <v>Shrewsbury</v>
          </cell>
          <cell r="E46" t="str">
            <v>AC Mono Intermediate</v>
          </cell>
          <cell r="G46">
            <v>45</v>
          </cell>
        </row>
        <row r="47">
          <cell r="B47" t="str">
            <v>Steve Clift</v>
          </cell>
          <cell r="D47" t="str">
            <v>Halesowen</v>
          </cell>
          <cell r="E47" t="str">
            <v>Twinshock Expert</v>
          </cell>
          <cell r="G47">
            <v>46</v>
          </cell>
        </row>
        <row r="48">
          <cell r="B48" t="str">
            <v>Adrian Kent</v>
          </cell>
          <cell r="D48" t="str">
            <v>Walsall</v>
          </cell>
          <cell r="E48" t="str">
            <v>AC Mono Intermediate</v>
          </cell>
          <cell r="G48">
            <v>47</v>
          </cell>
        </row>
        <row r="49">
          <cell r="B49" t="str">
            <v>Ian Emery</v>
          </cell>
          <cell r="D49" t="str">
            <v>West Kirby</v>
          </cell>
          <cell r="E49" t="str">
            <v>AC Mono Intermediate</v>
          </cell>
          <cell r="G49">
            <v>48</v>
          </cell>
        </row>
        <row r="50">
          <cell r="B50" t="str">
            <v>Bert White (SR)</v>
          </cell>
          <cell r="D50" t="str">
            <v>Macclesfield</v>
          </cell>
          <cell r="E50" t="str">
            <v>Mono Clubman</v>
          </cell>
          <cell r="G50">
            <v>49</v>
          </cell>
        </row>
        <row r="51">
          <cell r="B51" t="str">
            <v>Paul Owen</v>
          </cell>
          <cell r="D51" t="str">
            <v>Llangollen</v>
          </cell>
          <cell r="E51" t="str">
            <v>Pre 65 Intermediate</v>
          </cell>
          <cell r="G51">
            <v>50</v>
          </cell>
        </row>
        <row r="52">
          <cell r="B52" t="str">
            <v>Ed Beesley</v>
          </cell>
          <cell r="D52" t="str">
            <v>Congleton</v>
          </cell>
          <cell r="E52" t="str">
            <v>Mono Clubman</v>
          </cell>
          <cell r="G52">
            <v>51</v>
          </cell>
        </row>
        <row r="53">
          <cell r="B53" t="str">
            <v>Graham Seager</v>
          </cell>
          <cell r="D53" t="str">
            <v>Welshpool</v>
          </cell>
          <cell r="E53" t="str">
            <v>Twinshock Beginner/Novice</v>
          </cell>
          <cell r="G53">
            <v>52</v>
          </cell>
        </row>
        <row r="54">
          <cell r="B54" t="str">
            <v>Graham Pennington</v>
          </cell>
          <cell r="D54" t="str">
            <v>Runcorn</v>
          </cell>
          <cell r="E54" t="str">
            <v>Twinshock Clubman</v>
          </cell>
          <cell r="G54">
            <v>53</v>
          </cell>
        </row>
        <row r="55">
          <cell r="B55" t="str">
            <v>John Dodsworth</v>
          </cell>
          <cell r="D55" t="str">
            <v>Birmingham</v>
          </cell>
          <cell r="E55" t="str">
            <v>Pre 65 Intermediate</v>
          </cell>
          <cell r="G55">
            <v>54</v>
          </cell>
        </row>
        <row r="56">
          <cell r="B56" t="str">
            <v>Neil Liptrot</v>
          </cell>
          <cell r="D56" t="str">
            <v>Leigh</v>
          </cell>
          <cell r="E56" t="str">
            <v>Mono Intermediate</v>
          </cell>
          <cell r="G56">
            <v>55</v>
          </cell>
        </row>
        <row r="57">
          <cell r="B57" t="str">
            <v>Steve Harding</v>
          </cell>
          <cell r="D57" t="str">
            <v>Saltney</v>
          </cell>
          <cell r="E57" t="str">
            <v>Mono Clubman</v>
          </cell>
          <cell r="G57">
            <v>56</v>
          </cell>
        </row>
        <row r="58">
          <cell r="B58" t="str">
            <v>Ian Thomas</v>
          </cell>
          <cell r="D58" t="str">
            <v>Mold</v>
          </cell>
          <cell r="E58" t="str">
            <v>AC Mono Clubman</v>
          </cell>
          <cell r="G58">
            <v>57</v>
          </cell>
        </row>
        <row r="59">
          <cell r="B59" t="str">
            <v>Steve Sherwin</v>
          </cell>
          <cell r="D59" t="str">
            <v>Stafford</v>
          </cell>
          <cell r="E59" t="str">
            <v>Twinshock Intermediate</v>
          </cell>
          <cell r="G59">
            <v>58</v>
          </cell>
        </row>
        <row r="60">
          <cell r="B60" t="str">
            <v>Paul Cartwright</v>
          </cell>
          <cell r="D60" t="str">
            <v>Wallasey</v>
          </cell>
          <cell r="E60" t="str">
            <v>AC Mono Intermediate</v>
          </cell>
          <cell r="G60">
            <v>59</v>
          </cell>
        </row>
        <row r="61">
          <cell r="B61" t="str">
            <v>Mike Jones</v>
          </cell>
          <cell r="D61" t="str">
            <v>Coedpoeth</v>
          </cell>
          <cell r="E61" t="str">
            <v>Pre 65 Intermediate</v>
          </cell>
          <cell r="G61">
            <v>60</v>
          </cell>
        </row>
        <row r="62">
          <cell r="B62" t="str">
            <v>Shaun Mountford</v>
          </cell>
          <cell r="D62" t="str">
            <v>Manchester</v>
          </cell>
          <cell r="E62" t="str">
            <v>Mono Expert</v>
          </cell>
          <cell r="G62">
            <v>61</v>
          </cell>
        </row>
        <row r="63">
          <cell r="B63" t="str">
            <v>Mike Jones L</v>
          </cell>
          <cell r="D63" t="str">
            <v>Leigh</v>
          </cell>
          <cell r="E63" t="str">
            <v>Twinshock Expert</v>
          </cell>
          <cell r="G63">
            <v>62</v>
          </cell>
        </row>
        <row r="64">
          <cell r="B64" t="str">
            <v>Hayden Rainford</v>
          </cell>
          <cell r="D64" t="str">
            <v>Wirral</v>
          </cell>
          <cell r="E64" t="str">
            <v>Mono Expert</v>
          </cell>
          <cell r="G64">
            <v>63</v>
          </cell>
        </row>
        <row r="65">
          <cell r="B65" t="str">
            <v>Stuart Parr</v>
          </cell>
          <cell r="D65" t="str">
            <v>Lowton</v>
          </cell>
          <cell r="E65" t="str">
            <v>Mono Intermediate</v>
          </cell>
          <cell r="G65">
            <v>64</v>
          </cell>
        </row>
        <row r="66">
          <cell r="B66" t="str">
            <v>Richard Webster</v>
          </cell>
          <cell r="D66" t="str">
            <v>Bridgnorth</v>
          </cell>
          <cell r="E66" t="str">
            <v>Twinshock Expert</v>
          </cell>
          <cell r="G66">
            <v>65</v>
          </cell>
        </row>
        <row r="67">
          <cell r="D67" t="str">
            <v/>
          </cell>
          <cell r="G67">
            <v>66</v>
          </cell>
        </row>
        <row r="68">
          <cell r="B68" t="str">
            <v>Chris Gascoigne</v>
          </cell>
          <cell r="D68" t="str">
            <v>Preston</v>
          </cell>
          <cell r="E68" t="str">
            <v>Pre 65 Expert</v>
          </cell>
          <cell r="G68">
            <v>67</v>
          </cell>
        </row>
        <row r="69">
          <cell r="B69" t="str">
            <v>Mark Blackwell</v>
          </cell>
          <cell r="D69" t="str">
            <v>Middlewich</v>
          </cell>
          <cell r="E69" t="str">
            <v>AC Mono Intermediate</v>
          </cell>
          <cell r="G69">
            <v>68</v>
          </cell>
        </row>
        <row r="70">
          <cell r="B70" t="str">
            <v>Steve Blackburn</v>
          </cell>
          <cell r="D70" t="str">
            <v>Ashley</v>
          </cell>
          <cell r="E70" t="str">
            <v>Twinshock Clubman</v>
          </cell>
          <cell r="G70">
            <v>69</v>
          </cell>
        </row>
        <row r="71">
          <cell r="B71" t="str">
            <v>Chris Garlick</v>
          </cell>
          <cell r="D71" t="str">
            <v>Leigh</v>
          </cell>
          <cell r="E71" t="str">
            <v>Pre 65 Expert</v>
          </cell>
          <cell r="G71">
            <v>70</v>
          </cell>
        </row>
        <row r="72">
          <cell r="B72" t="str">
            <v>Tom Austin</v>
          </cell>
          <cell r="D72" t="str">
            <v>Burton On Trent</v>
          </cell>
          <cell r="E72" t="str">
            <v>Twinshock Expert</v>
          </cell>
          <cell r="G72">
            <v>71</v>
          </cell>
        </row>
        <row r="73">
          <cell r="B73" t="str">
            <v>Jeremy Sutton</v>
          </cell>
          <cell r="D73" t="str">
            <v>Frodsham</v>
          </cell>
          <cell r="E73" t="str">
            <v>Non Championship</v>
          </cell>
          <cell r="G73">
            <v>72</v>
          </cell>
        </row>
        <row r="74">
          <cell r="B74" t="str">
            <v>Roger Smith</v>
          </cell>
          <cell r="D74" t="str">
            <v>Oswestry</v>
          </cell>
          <cell r="E74" t="str">
            <v>Non Championship</v>
          </cell>
          <cell r="G74">
            <v>73</v>
          </cell>
        </row>
        <row r="75">
          <cell r="B75" t="str">
            <v>Mark Lucas</v>
          </cell>
          <cell r="D75" t="str">
            <v>Wordsley</v>
          </cell>
          <cell r="E75" t="str">
            <v>Pre 65 Intermediate</v>
          </cell>
          <cell r="G75">
            <v>74</v>
          </cell>
        </row>
        <row r="76">
          <cell r="B76" t="str">
            <v>Ian Jones</v>
          </cell>
          <cell r="D76" t="str">
            <v>Ruthin</v>
          </cell>
          <cell r="E76" t="str">
            <v>Twinshock Expert</v>
          </cell>
          <cell r="G76">
            <v>75</v>
          </cell>
        </row>
        <row r="77">
          <cell r="B77" t="str">
            <v>Graham Madelay</v>
          </cell>
          <cell r="D77" t="str">
            <v/>
          </cell>
          <cell r="E77" t="str">
            <v>Non rider</v>
          </cell>
          <cell r="G77">
            <v>76</v>
          </cell>
        </row>
        <row r="78">
          <cell r="B78" t="str">
            <v>Paul Winter</v>
          </cell>
          <cell r="D78" t="str">
            <v/>
          </cell>
          <cell r="E78" t="str">
            <v>Non rider</v>
          </cell>
          <cell r="G78">
            <v>77</v>
          </cell>
        </row>
        <row r="79">
          <cell r="B79" t="str">
            <v>Paul Corfield</v>
          </cell>
          <cell r="D79" t="str">
            <v>Shrewsbury</v>
          </cell>
          <cell r="E79" t="str">
            <v>AC Mono Clubman</v>
          </cell>
          <cell r="G79">
            <v>78</v>
          </cell>
        </row>
        <row r="80">
          <cell r="B80" t="str">
            <v>Steve Price</v>
          </cell>
          <cell r="D80" t="str">
            <v>Abergele</v>
          </cell>
          <cell r="E80" t="str">
            <v>Mono Clubman</v>
          </cell>
          <cell r="G80">
            <v>79</v>
          </cell>
        </row>
        <row r="81">
          <cell r="B81" t="str">
            <v>David Beddoes</v>
          </cell>
          <cell r="D81" t="str">
            <v>Market Drayton</v>
          </cell>
          <cell r="E81" t="str">
            <v>Pre 65 Intermediate</v>
          </cell>
          <cell r="G81">
            <v>80</v>
          </cell>
        </row>
        <row r="82">
          <cell r="B82" t="str">
            <v>Mike Smith</v>
          </cell>
          <cell r="D82" t="str">
            <v>Leighton</v>
          </cell>
          <cell r="E82" t="str">
            <v>Mono Intermediate</v>
          </cell>
          <cell r="G82">
            <v>81</v>
          </cell>
        </row>
        <row r="83">
          <cell r="B83" t="str">
            <v>Bryan Cliff</v>
          </cell>
          <cell r="D83" t="str">
            <v/>
          </cell>
          <cell r="E83" t="str">
            <v>Non rider</v>
          </cell>
          <cell r="G83">
            <v>82</v>
          </cell>
        </row>
        <row r="84">
          <cell r="B84" t="str">
            <v>Ian Tracey</v>
          </cell>
          <cell r="D84" t="str">
            <v>Ceredigion</v>
          </cell>
          <cell r="E84" t="str">
            <v>AC Mono Intermediate</v>
          </cell>
          <cell r="G84">
            <v>83</v>
          </cell>
        </row>
        <row r="85">
          <cell r="B85" t="str">
            <v>Peter Ruscoe</v>
          </cell>
          <cell r="D85" t="str">
            <v>Stoke on Trent</v>
          </cell>
          <cell r="E85" t="str">
            <v>AC Mono Expert</v>
          </cell>
          <cell r="G85">
            <v>84</v>
          </cell>
        </row>
        <row r="86">
          <cell r="D86" t="str">
            <v/>
          </cell>
          <cell r="G86">
            <v>85</v>
          </cell>
        </row>
        <row r="87">
          <cell r="D87" t="str">
            <v/>
          </cell>
          <cell r="G87">
            <v>86</v>
          </cell>
        </row>
        <row r="88">
          <cell r="D88" t="str">
            <v/>
          </cell>
          <cell r="G88">
            <v>87</v>
          </cell>
        </row>
        <row r="89">
          <cell r="D89" t="str">
            <v/>
          </cell>
          <cell r="G89">
            <v>88</v>
          </cell>
        </row>
        <row r="90">
          <cell r="D90" t="str">
            <v/>
          </cell>
          <cell r="G90">
            <v>89</v>
          </cell>
        </row>
        <row r="91">
          <cell r="D91" t="str">
            <v/>
          </cell>
          <cell r="G91">
            <v>90</v>
          </cell>
        </row>
        <row r="92">
          <cell r="D92" t="str">
            <v/>
          </cell>
          <cell r="G92">
            <v>91</v>
          </cell>
        </row>
        <row r="93">
          <cell r="D93" t="str">
            <v/>
          </cell>
          <cell r="G93">
            <v>92</v>
          </cell>
        </row>
        <row r="94">
          <cell r="D94" t="str">
            <v/>
          </cell>
          <cell r="G94">
            <v>93</v>
          </cell>
        </row>
        <row r="95">
          <cell r="D95" t="str">
            <v/>
          </cell>
          <cell r="G95">
            <v>94</v>
          </cell>
        </row>
        <row r="96">
          <cell r="D96" t="str">
            <v/>
          </cell>
          <cell r="G96">
            <v>95</v>
          </cell>
        </row>
        <row r="97">
          <cell r="D97" t="str">
            <v/>
          </cell>
          <cell r="G97">
            <v>96</v>
          </cell>
        </row>
        <row r="98">
          <cell r="D98" t="str">
            <v/>
          </cell>
          <cell r="G98">
            <v>97</v>
          </cell>
        </row>
        <row r="99">
          <cell r="D99" t="str">
            <v/>
          </cell>
          <cell r="G99">
            <v>98</v>
          </cell>
        </row>
        <row r="100">
          <cell r="D100" t="str">
            <v/>
          </cell>
          <cell r="G100">
            <v>99</v>
          </cell>
        </row>
        <row r="101">
          <cell r="D101" t="str">
            <v/>
          </cell>
          <cell r="G101">
            <v>100</v>
          </cell>
        </row>
        <row r="102">
          <cell r="D102" t="str">
            <v/>
          </cell>
          <cell r="G102">
            <v>101</v>
          </cell>
        </row>
      </sheetData>
      <sheetData sheetId="2"/>
      <sheetData sheetId="3">
        <row r="1">
          <cell r="A1" t="str">
            <v>No.</v>
          </cell>
          <cell r="B1" t="str">
            <v>Name</v>
          </cell>
        </row>
        <row r="2">
          <cell r="B2" t="str">
            <v>Ben Butterworth</v>
          </cell>
        </row>
        <row r="3">
          <cell r="B3" t="str">
            <v>Jim Hough</v>
          </cell>
        </row>
        <row r="4">
          <cell r="B4" t="str">
            <v>Jack Butterworth</v>
          </cell>
        </row>
        <row r="5">
          <cell r="B5" t="str">
            <v>Jacob Joyce</v>
          </cell>
        </row>
        <row r="6">
          <cell r="B6" t="str">
            <v>Kev Ellis</v>
          </cell>
        </row>
        <row r="7">
          <cell r="B7" t="str">
            <v>Peter Edwards</v>
          </cell>
        </row>
        <row r="8">
          <cell r="B8" t="str">
            <v>Dave Lovell</v>
          </cell>
        </row>
        <row r="9">
          <cell r="B9" t="str">
            <v>Phil Alderman</v>
          </cell>
        </row>
        <row r="10">
          <cell r="B10" t="str">
            <v>Paul Owen</v>
          </cell>
        </row>
        <row r="11">
          <cell r="B11" t="str">
            <v>Tony Bradley</v>
          </cell>
        </row>
        <row r="12">
          <cell r="B12" t="str">
            <v>Roly Jones</v>
          </cell>
        </row>
        <row r="13">
          <cell r="B13" t="str">
            <v>Jim Droughton</v>
          </cell>
        </row>
        <row r="14">
          <cell r="B14" t="str">
            <v>Barry Jones</v>
          </cell>
        </row>
        <row r="15">
          <cell r="B15" t="str">
            <v>Craig Haworth</v>
          </cell>
        </row>
        <row r="16">
          <cell r="B16" t="str">
            <v>Carl Winstanley</v>
          </cell>
        </row>
        <row r="17">
          <cell r="B17" t="str">
            <v>Mike Hughes</v>
          </cell>
        </row>
        <row r="18">
          <cell r="B18" t="str">
            <v>Graham Miller</v>
          </cell>
        </row>
        <row r="19">
          <cell r="B19" t="str">
            <v>Les Richardson</v>
          </cell>
        </row>
        <row r="20">
          <cell r="B20" t="str">
            <v>Mark Gaskell</v>
          </cell>
        </row>
        <row r="21">
          <cell r="B21" t="str">
            <v>Paul Hornsby</v>
          </cell>
        </row>
        <row r="22">
          <cell r="B22" t="str">
            <v>Mark Strong</v>
          </cell>
        </row>
        <row r="23">
          <cell r="B23" t="str">
            <v>Stuart Symonds</v>
          </cell>
        </row>
        <row r="24">
          <cell r="B24" t="str">
            <v>Paul Brimelow</v>
          </cell>
        </row>
        <row r="25">
          <cell r="B25" t="str">
            <v>Mike Jones</v>
          </cell>
        </row>
        <row r="26">
          <cell r="B26" t="str">
            <v>Steve Jones</v>
          </cell>
        </row>
        <row r="27">
          <cell r="B27" t="str">
            <v>Steve Walker</v>
          </cell>
        </row>
        <row r="28">
          <cell r="B28" t="str">
            <v>Tim Godsmark</v>
          </cell>
        </row>
        <row r="29">
          <cell r="B29" t="str">
            <v>Terry Lloyd</v>
          </cell>
        </row>
        <row r="30">
          <cell r="B30" t="str">
            <v>Steve Clift</v>
          </cell>
        </row>
        <row r="31">
          <cell r="B31" t="str">
            <v>Tom Austin</v>
          </cell>
        </row>
        <row r="32">
          <cell r="B32" t="str">
            <v>Jack Lycett</v>
          </cell>
        </row>
        <row r="33">
          <cell r="B33" t="str">
            <v>Mike Jones L</v>
          </cell>
        </row>
        <row r="34">
          <cell r="B34" t="str">
            <v>Ed Roberts</v>
          </cell>
        </row>
        <row r="35">
          <cell r="B35" t="str">
            <v>Dave Pengilley</v>
          </cell>
        </row>
        <row r="36">
          <cell r="B36" t="str">
            <v>David Matthews</v>
          </cell>
        </row>
        <row r="37">
          <cell r="B37" t="str">
            <v>Norman Tarbuck</v>
          </cell>
        </row>
        <row r="38">
          <cell r="B38" t="str">
            <v>Robin Foulkes</v>
          </cell>
        </row>
        <row r="39">
          <cell r="B39" t="str">
            <v>Steve Sherwin</v>
          </cell>
        </row>
        <row r="40">
          <cell r="B40" t="str">
            <v>John Dodsworth</v>
          </cell>
        </row>
        <row r="41">
          <cell r="B41" t="str">
            <v>Peter Moore</v>
          </cell>
        </row>
        <row r="42">
          <cell r="B42" t="str">
            <v>Mike Joyce</v>
          </cell>
        </row>
        <row r="43">
          <cell r="B43" t="str">
            <v>Elwyn Beedles</v>
          </cell>
        </row>
        <row r="44">
          <cell r="B44" t="str">
            <v>Ben Boyd</v>
          </cell>
        </row>
        <row r="45">
          <cell r="B45" t="str">
            <v>Ian Thomas</v>
          </cell>
        </row>
        <row r="46">
          <cell r="B46" t="str">
            <v>Phil Cottiga</v>
          </cell>
        </row>
        <row r="47">
          <cell r="B47" t="str">
            <v>Dave Lycett</v>
          </cell>
        </row>
        <row r="48">
          <cell r="B48" t="str">
            <v>Oliver Barker</v>
          </cell>
        </row>
        <row r="49">
          <cell r="B49" t="str">
            <v>Alex Barrie</v>
          </cell>
        </row>
        <row r="50">
          <cell r="B50" t="str">
            <v>Allan Thomas</v>
          </cell>
        </row>
        <row r="51">
          <cell r="B51" t="str">
            <v>Kenton Hackney</v>
          </cell>
        </row>
        <row r="52">
          <cell r="B52" t="str">
            <v>Darren Riley</v>
          </cell>
        </row>
        <row r="53">
          <cell r="B53" t="str">
            <v>Perry Tattum</v>
          </cell>
        </row>
        <row r="54">
          <cell r="B54" t="str">
            <v>Joel Riley</v>
          </cell>
        </row>
        <row r="55">
          <cell r="B55" t="str">
            <v>Steve Blackburn</v>
          </cell>
        </row>
        <row r="56">
          <cell r="B56" t="str">
            <v>Graham Pennington</v>
          </cell>
        </row>
        <row r="57">
          <cell r="B57" t="str">
            <v>Peter Cockins</v>
          </cell>
        </row>
        <row r="58">
          <cell r="B58" t="str">
            <v>Sophie Meredith</v>
          </cell>
        </row>
        <row r="59">
          <cell r="B59" t="str">
            <v>Graham Seager</v>
          </cell>
        </row>
        <row r="60">
          <cell r="B60" t="str">
            <v>Peter Ruscoe</v>
          </cell>
        </row>
        <row r="61">
          <cell r="B61" t="str">
            <v>Patrick Edwards</v>
          </cell>
        </row>
        <row r="62">
          <cell r="B62" t="str">
            <v>Jim Williams</v>
          </cell>
        </row>
        <row r="63">
          <cell r="B63" t="str">
            <v>Steve Williams</v>
          </cell>
        </row>
        <row r="64">
          <cell r="B64" t="str">
            <v>Mark Blackwell</v>
          </cell>
        </row>
        <row r="65">
          <cell r="B65" t="str">
            <v>Neil Brooks</v>
          </cell>
        </row>
        <row r="66">
          <cell r="B66" t="str">
            <v>Michael Warburton</v>
          </cell>
        </row>
        <row r="67">
          <cell r="B67" t="str">
            <v>Adrian Kent</v>
          </cell>
        </row>
        <row r="68">
          <cell r="B68" t="str">
            <v>Paul Cartwright</v>
          </cell>
        </row>
        <row r="69">
          <cell r="B69" t="str">
            <v>Alec Roberts</v>
          </cell>
        </row>
        <row r="70">
          <cell r="B70" t="str">
            <v>Dave Riley</v>
          </cell>
        </row>
        <row r="71">
          <cell r="B71" t="str">
            <v>Jason Trumble</v>
          </cell>
        </row>
        <row r="72">
          <cell r="B72" t="str">
            <v>Ian Emery</v>
          </cell>
        </row>
        <row r="73">
          <cell r="B73" t="str">
            <v>Andy Steele</v>
          </cell>
        </row>
        <row r="74">
          <cell r="B74" t="str">
            <v>Hayden Rainford</v>
          </cell>
        </row>
        <row r="75">
          <cell r="B75" t="str">
            <v>Zain Pughe-Hutchinson</v>
          </cell>
        </row>
        <row r="76">
          <cell r="B76" t="str">
            <v>Shaun Mountford</v>
          </cell>
        </row>
        <row r="77">
          <cell r="B77" t="str">
            <v>Stuart Parr</v>
          </cell>
        </row>
        <row r="78">
          <cell r="B78" t="str">
            <v>Craig Tarbuck</v>
          </cell>
        </row>
        <row r="79">
          <cell r="B79" t="str">
            <v>Mike Smith</v>
          </cell>
        </row>
        <row r="80">
          <cell r="B80" t="str">
            <v>David Ellis</v>
          </cell>
        </row>
        <row r="81">
          <cell r="B81" t="str">
            <v>Neil Liptrot</v>
          </cell>
        </row>
        <row r="82">
          <cell r="B82" t="str">
            <v>Paul Hempkins</v>
          </cell>
        </row>
        <row r="83">
          <cell r="B83" t="str">
            <v>Seth Adams</v>
          </cell>
        </row>
        <row r="84">
          <cell r="B84" t="str">
            <v>Tudor Roberts</v>
          </cell>
        </row>
        <row r="85">
          <cell r="B85" t="str">
            <v>Stephen Hall</v>
          </cell>
        </row>
        <row r="86">
          <cell r="B86" t="str">
            <v>Richard Corbett</v>
          </cell>
        </row>
        <row r="87">
          <cell r="B87" t="str">
            <v>Phil Clarkson</v>
          </cell>
        </row>
        <row r="88">
          <cell r="B88" t="str">
            <v>Gareth Evans</v>
          </cell>
        </row>
        <row r="89">
          <cell r="B89" t="str">
            <v>Bert White (SR)</v>
          </cell>
        </row>
        <row r="90">
          <cell r="B90" t="str">
            <v>Stan Trojnar</v>
          </cell>
        </row>
        <row r="91">
          <cell r="B91" t="str">
            <v>Martin Speed</v>
          </cell>
        </row>
        <row r="92">
          <cell r="B92" t="str">
            <v>Sean Halstead</v>
          </cell>
        </row>
        <row r="93">
          <cell r="B93" t="str">
            <v>Ed Beesley</v>
          </cell>
        </row>
        <row r="94">
          <cell r="B94" t="str">
            <v>Jack Edwards</v>
          </cell>
        </row>
        <row r="95">
          <cell r="B95" t="str">
            <v>Steve Harding</v>
          </cell>
        </row>
        <row r="96">
          <cell r="B96" t="str">
            <v>Aaron Jones</v>
          </cell>
        </row>
        <row r="97">
          <cell r="B97" t="str">
            <v>Kaan Pughe-Hutchinson</v>
          </cell>
        </row>
        <row r="98">
          <cell r="B98" t="str">
            <v>Jason Hanmer</v>
          </cell>
        </row>
        <row r="99">
          <cell r="B99" t="str">
            <v>Johnathon Hughes</v>
          </cell>
        </row>
        <row r="100">
          <cell r="B100" t="str">
            <v>Alan Hotchkiss</v>
          </cell>
        </row>
        <row r="101">
          <cell r="B101" t="str">
            <v>Chris Jones C</v>
          </cell>
        </row>
        <row r="102">
          <cell r="B102" t="str">
            <v>Tony Williams</v>
          </cell>
        </row>
        <row r="103">
          <cell r="B103" t="str">
            <v>Jay Hanmer</v>
          </cell>
        </row>
        <row r="104">
          <cell r="B104" t="str">
            <v>Joe Price</v>
          </cell>
        </row>
        <row r="105">
          <cell r="B105" t="str">
            <v>Nye Pughe-Hutchinson</v>
          </cell>
        </row>
      </sheetData>
      <sheetData sheetId="4">
        <row r="1">
          <cell r="A1" t="str">
            <v>No.</v>
          </cell>
          <cell r="B1" t="str">
            <v>Name</v>
          </cell>
        </row>
        <row r="2">
          <cell r="B2" t="str">
            <v>Chris Gascoigne</v>
          </cell>
        </row>
        <row r="3">
          <cell r="B3" t="str">
            <v>Chris Garlick</v>
          </cell>
        </row>
        <row r="4">
          <cell r="B4" t="str">
            <v>Jim Hough</v>
          </cell>
        </row>
        <row r="5">
          <cell r="B5" t="str">
            <v>Paul Owen</v>
          </cell>
        </row>
        <row r="6">
          <cell r="B6" t="str">
            <v>Paul Hornsby</v>
          </cell>
        </row>
        <row r="7">
          <cell r="B7" t="str">
            <v>Phil Alderman</v>
          </cell>
        </row>
        <row r="8">
          <cell r="B8" t="str">
            <v>Mark Newman</v>
          </cell>
        </row>
        <row r="9">
          <cell r="B9" t="str">
            <v>Dave Lovell</v>
          </cell>
        </row>
        <row r="10">
          <cell r="B10" t="str">
            <v>Stuart Symonds</v>
          </cell>
        </row>
        <row r="11">
          <cell r="B11" t="str">
            <v>Jim Droughton</v>
          </cell>
        </row>
        <row r="12">
          <cell r="B12" t="str">
            <v>Graham Miller</v>
          </cell>
        </row>
        <row r="13">
          <cell r="B13" t="str">
            <v>Steve Walker</v>
          </cell>
        </row>
        <row r="14">
          <cell r="B14" t="str">
            <v>Paul Brimelow</v>
          </cell>
        </row>
        <row r="15">
          <cell r="B15" t="str">
            <v>Mike Jones</v>
          </cell>
        </row>
        <row r="16">
          <cell r="B16" t="str">
            <v>Alan Dyson</v>
          </cell>
        </row>
        <row r="17">
          <cell r="B17" t="str">
            <v>Andy Steele</v>
          </cell>
        </row>
        <row r="18">
          <cell r="B18" t="str">
            <v>Steve Jones</v>
          </cell>
        </row>
        <row r="19">
          <cell r="B19" t="str">
            <v>Terry Lloyd</v>
          </cell>
        </row>
        <row r="20">
          <cell r="B20" t="str">
            <v>Paul Corfield</v>
          </cell>
        </row>
        <row r="21">
          <cell r="B21" t="str">
            <v>Richard Webster</v>
          </cell>
        </row>
        <row r="22">
          <cell r="B22" t="str">
            <v>Paul Smart</v>
          </cell>
        </row>
        <row r="23">
          <cell r="B23" t="str">
            <v>Mike Jones L</v>
          </cell>
        </row>
        <row r="24">
          <cell r="B24" t="str">
            <v>Dave Wood</v>
          </cell>
        </row>
        <row r="25">
          <cell r="B25" t="str">
            <v>Tom Austin</v>
          </cell>
        </row>
        <row r="26">
          <cell r="B26" t="str">
            <v>Shaun Mountford</v>
          </cell>
        </row>
        <row r="27">
          <cell r="B27" t="str">
            <v>Jerry Hawker</v>
          </cell>
        </row>
        <row r="28">
          <cell r="B28" t="str">
            <v>Robert Reese</v>
          </cell>
        </row>
        <row r="29">
          <cell r="B29" t="str">
            <v>Dave Pengilley</v>
          </cell>
        </row>
        <row r="30">
          <cell r="B30" t="str">
            <v>David Matthews</v>
          </cell>
        </row>
        <row r="31">
          <cell r="B31" t="str">
            <v>Robin Foulkes</v>
          </cell>
        </row>
        <row r="32">
          <cell r="B32" t="str">
            <v>Peter Moore</v>
          </cell>
        </row>
        <row r="33">
          <cell r="B33" t="str">
            <v>Mat Duff</v>
          </cell>
        </row>
        <row r="34">
          <cell r="B34" t="str">
            <v>Elwyn Beedles</v>
          </cell>
        </row>
        <row r="35">
          <cell r="B35" t="str">
            <v>Mark Gaskell</v>
          </cell>
        </row>
        <row r="36">
          <cell r="B36" t="str">
            <v>Norman Tarbuck</v>
          </cell>
        </row>
        <row r="37">
          <cell r="B37" t="str">
            <v>Phil Cottiga</v>
          </cell>
        </row>
        <row r="38">
          <cell r="B38" t="str">
            <v>Kenton Hackney</v>
          </cell>
        </row>
        <row r="39">
          <cell r="B39" t="str">
            <v>Darren Riley</v>
          </cell>
        </row>
        <row r="40">
          <cell r="B40" t="str">
            <v>Oliver Barker</v>
          </cell>
        </row>
        <row r="41">
          <cell r="B41" t="str">
            <v>Alan Hotchkiss</v>
          </cell>
        </row>
        <row r="42">
          <cell r="B42" t="str">
            <v>Steve Blackburn</v>
          </cell>
        </row>
        <row r="43">
          <cell r="B43" t="str">
            <v>Graham Seager</v>
          </cell>
        </row>
        <row r="44">
          <cell r="B44" t="str">
            <v>Peter Ruscoe</v>
          </cell>
        </row>
        <row r="45">
          <cell r="B45" t="str">
            <v>Patrick Edwards</v>
          </cell>
        </row>
        <row r="46">
          <cell r="B46" t="str">
            <v>Steve Williams</v>
          </cell>
        </row>
        <row r="47">
          <cell r="B47" t="str">
            <v>Mark Blackwell</v>
          </cell>
        </row>
        <row r="48">
          <cell r="B48" t="str">
            <v>Michael Warburton</v>
          </cell>
        </row>
        <row r="49">
          <cell r="B49" t="str">
            <v>Dave Riley</v>
          </cell>
        </row>
        <row r="50">
          <cell r="B50" t="str">
            <v>Paul Edwards</v>
          </cell>
        </row>
        <row r="51">
          <cell r="B51" t="str">
            <v>Neil Brooks</v>
          </cell>
        </row>
        <row r="52">
          <cell r="B52" t="str">
            <v>Alec Roberts</v>
          </cell>
        </row>
        <row r="53">
          <cell r="B53" t="str">
            <v>Jason Trumble</v>
          </cell>
        </row>
        <row r="54">
          <cell r="B54" t="str">
            <v>Paul Cartwright</v>
          </cell>
        </row>
        <row r="55">
          <cell r="B55" t="str">
            <v>Steven Blaxall</v>
          </cell>
        </row>
        <row r="56">
          <cell r="B56" t="str">
            <v>Adrian Kent</v>
          </cell>
        </row>
        <row r="57">
          <cell r="B57" t="str">
            <v>Ian Thomas</v>
          </cell>
        </row>
        <row r="58">
          <cell r="B58" t="str">
            <v>Tony Williams</v>
          </cell>
        </row>
        <row r="59">
          <cell r="B59" t="str">
            <v>Owen Edwards</v>
          </cell>
        </row>
        <row r="60">
          <cell r="B60" t="str">
            <v>Hayden Rainford</v>
          </cell>
        </row>
        <row r="61">
          <cell r="B61" t="str">
            <v>Mike Smith</v>
          </cell>
        </row>
        <row r="62">
          <cell r="B62" t="str">
            <v>Stuart Parr</v>
          </cell>
        </row>
        <row r="63">
          <cell r="B63" t="str">
            <v>Neil Liptrot</v>
          </cell>
        </row>
        <row r="64">
          <cell r="B64" t="str">
            <v>Tomos Reese</v>
          </cell>
        </row>
        <row r="65">
          <cell r="B65" t="str">
            <v>Seth Adams</v>
          </cell>
        </row>
        <row r="66">
          <cell r="B66" t="str">
            <v>Jack Edwards</v>
          </cell>
        </row>
        <row r="67">
          <cell r="B67" t="str">
            <v>Gareth Evans</v>
          </cell>
        </row>
        <row r="68">
          <cell r="B68" t="str">
            <v>Bert White (SR)</v>
          </cell>
        </row>
        <row r="69">
          <cell r="B69" t="str">
            <v>Ken Williams</v>
          </cell>
        </row>
        <row r="70">
          <cell r="B70" t="str">
            <v>Jeff Hughes</v>
          </cell>
        </row>
        <row r="71">
          <cell r="B71" t="str">
            <v>Sean Halstead</v>
          </cell>
        </row>
        <row r="72">
          <cell r="B72" t="str">
            <v>Stan Trojnar</v>
          </cell>
        </row>
        <row r="73">
          <cell r="B73" t="str">
            <v>Ed Beesley</v>
          </cell>
        </row>
        <row r="74">
          <cell r="B74" t="str">
            <v>Chris Jones c</v>
          </cell>
        </row>
        <row r="75">
          <cell r="B75" t="str">
            <v>Steve Harding</v>
          </cell>
        </row>
        <row r="76">
          <cell r="B76" t="str">
            <v>Johnathon Hughes</v>
          </cell>
        </row>
        <row r="77">
          <cell r="B77" t="str">
            <v>Sophie Meredith</v>
          </cell>
        </row>
      </sheetData>
      <sheetData sheetId="5">
        <row r="1">
          <cell r="A1" t="str">
            <v>No.</v>
          </cell>
          <cell r="B1" t="str">
            <v>Name</v>
          </cell>
        </row>
        <row r="2">
          <cell r="B2" t="str">
            <v>Chris Garlick</v>
          </cell>
        </row>
        <row r="3">
          <cell r="B3" t="str">
            <v>Jim Hough</v>
          </cell>
        </row>
        <row r="4">
          <cell r="B4" t="str">
            <v>Chris Gascoigne</v>
          </cell>
        </row>
        <row r="5">
          <cell r="B5" t="str">
            <v>Colin Fray</v>
          </cell>
        </row>
        <row r="6">
          <cell r="B6" t="str">
            <v>Peter Edwards</v>
          </cell>
        </row>
        <row r="7">
          <cell r="B7" t="str">
            <v>Tony Bradley</v>
          </cell>
        </row>
        <row r="8">
          <cell r="B8" t="str">
            <v>Paul Owen</v>
          </cell>
        </row>
        <row r="9">
          <cell r="B9" t="str">
            <v>Robin Boyd</v>
          </cell>
        </row>
        <row r="10">
          <cell r="B10" t="str">
            <v>Phil Alderman</v>
          </cell>
        </row>
        <row r="11">
          <cell r="B11" t="str">
            <v>Mark Lucas</v>
          </cell>
        </row>
        <row r="12">
          <cell r="B12" t="str">
            <v>Craig Haworth</v>
          </cell>
        </row>
        <row r="13">
          <cell r="B13" t="str">
            <v>Jim Droughton</v>
          </cell>
        </row>
        <row r="14">
          <cell r="B14" t="str">
            <v>Mike Jones</v>
          </cell>
        </row>
        <row r="15">
          <cell r="B15" t="str">
            <v>Paul Hornsby</v>
          </cell>
        </row>
        <row r="16">
          <cell r="B16" t="str">
            <v>Stuart Symonds</v>
          </cell>
        </row>
        <row r="17">
          <cell r="B17" t="str">
            <v>Mark Gaskell</v>
          </cell>
        </row>
        <row r="18">
          <cell r="B18" t="str">
            <v>Les Richardson</v>
          </cell>
        </row>
        <row r="19">
          <cell r="B19" t="str">
            <v>Dave Lovell</v>
          </cell>
        </row>
        <row r="20">
          <cell r="B20" t="str">
            <v>Tim Lewis</v>
          </cell>
        </row>
        <row r="21">
          <cell r="B21" t="str">
            <v>Graham Miller</v>
          </cell>
        </row>
        <row r="22">
          <cell r="B22" t="str">
            <v>Roly Jones</v>
          </cell>
        </row>
        <row r="23">
          <cell r="B23" t="str">
            <v>Steve Walker</v>
          </cell>
        </row>
        <row r="24">
          <cell r="B24" t="str">
            <v>Jordan Hobbis</v>
          </cell>
        </row>
        <row r="25">
          <cell r="B25" t="str">
            <v>Steve Jones</v>
          </cell>
        </row>
        <row r="26">
          <cell r="B26" t="str">
            <v>John Dodsworth</v>
          </cell>
        </row>
        <row r="27">
          <cell r="B27" t="str">
            <v>Mark Newman</v>
          </cell>
        </row>
        <row r="28">
          <cell r="B28" t="str">
            <v>Keith Lloyd</v>
          </cell>
        </row>
        <row r="29">
          <cell r="B29" t="str">
            <v>Harry Lewis</v>
          </cell>
        </row>
        <row r="30">
          <cell r="B30" t="str">
            <v>Rob Goodwin</v>
          </cell>
        </row>
        <row r="31">
          <cell r="B31" t="str">
            <v>Roger Smith</v>
          </cell>
        </row>
        <row r="32">
          <cell r="B32" t="str">
            <v>Andy Steele</v>
          </cell>
        </row>
        <row r="33">
          <cell r="B33" t="str">
            <v>Alan Dyson</v>
          </cell>
        </row>
        <row r="34">
          <cell r="B34" t="str">
            <v>Terry Lloyd</v>
          </cell>
        </row>
        <row r="35">
          <cell r="B35" t="str">
            <v>Paul Corfield</v>
          </cell>
        </row>
        <row r="36">
          <cell r="B36" t="str">
            <v>Richard Webster</v>
          </cell>
        </row>
        <row r="37">
          <cell r="B37" t="str">
            <v>Ian Jones</v>
          </cell>
        </row>
        <row r="38">
          <cell r="B38" t="str">
            <v>Paul Smart</v>
          </cell>
        </row>
        <row r="39">
          <cell r="B39" t="str">
            <v>Jack Lycett</v>
          </cell>
        </row>
        <row r="40">
          <cell r="B40" t="str">
            <v>Mike Jones L</v>
          </cell>
        </row>
        <row r="41">
          <cell r="B41" t="str">
            <v>Steve Williams</v>
          </cell>
        </row>
        <row r="42">
          <cell r="B42" t="str">
            <v>Tom Austin</v>
          </cell>
        </row>
        <row r="43">
          <cell r="B43" t="str">
            <v>Darren Walker</v>
          </cell>
        </row>
        <row r="44">
          <cell r="B44" t="str">
            <v>Jerry Hawker</v>
          </cell>
        </row>
        <row r="45">
          <cell r="B45" t="str">
            <v>Dave Pengilley</v>
          </cell>
        </row>
        <row r="46">
          <cell r="B46" t="str">
            <v>Robin Foulkes</v>
          </cell>
        </row>
        <row r="47">
          <cell r="B47" t="str">
            <v>Norman Tarbuck</v>
          </cell>
        </row>
        <row r="48">
          <cell r="B48" t="str">
            <v>Peter Moore</v>
          </cell>
        </row>
        <row r="49">
          <cell r="B49" t="str">
            <v>David Matthews</v>
          </cell>
        </row>
        <row r="50">
          <cell r="B50" t="str">
            <v>Carl Winstanley</v>
          </cell>
        </row>
        <row r="51">
          <cell r="B51" t="str">
            <v>Jed Downes</v>
          </cell>
        </row>
        <row r="52">
          <cell r="B52" t="str">
            <v>Mat Duff</v>
          </cell>
        </row>
        <row r="53">
          <cell r="B53" t="str">
            <v>Kenton Hackney</v>
          </cell>
        </row>
        <row r="54">
          <cell r="B54" t="str">
            <v>Phil Cottiga</v>
          </cell>
        </row>
        <row r="55">
          <cell r="B55" t="str">
            <v>Oliver Barker</v>
          </cell>
        </row>
        <row r="56">
          <cell r="B56" t="str">
            <v>Darren Riley</v>
          </cell>
        </row>
        <row r="57">
          <cell r="B57" t="str">
            <v>Allan Thomas</v>
          </cell>
        </row>
        <row r="58">
          <cell r="B58" t="str">
            <v>Graham Pennington</v>
          </cell>
        </row>
        <row r="59">
          <cell r="B59" t="str">
            <v>Alex Barrie</v>
          </cell>
        </row>
        <row r="60">
          <cell r="B60" t="str">
            <v>Joel Riley</v>
          </cell>
        </row>
        <row r="61">
          <cell r="B61" t="str">
            <v>Tim Godsmark</v>
          </cell>
        </row>
        <row r="62">
          <cell r="B62" t="str">
            <v>Graham Seager</v>
          </cell>
        </row>
        <row r="63">
          <cell r="B63" t="str">
            <v>Patrick Edwards</v>
          </cell>
        </row>
        <row r="64">
          <cell r="B64" t="str">
            <v>Paul Edwards</v>
          </cell>
        </row>
        <row r="65">
          <cell r="B65" t="str">
            <v>Dave Riley</v>
          </cell>
        </row>
        <row r="66">
          <cell r="B66" t="str">
            <v>Alec Roberts</v>
          </cell>
        </row>
        <row r="67">
          <cell r="B67" t="str">
            <v>Neil Brooks</v>
          </cell>
        </row>
        <row r="68">
          <cell r="B68" t="str">
            <v>Michael Warburton</v>
          </cell>
        </row>
        <row r="69">
          <cell r="B69" t="str">
            <v>Ian Emery</v>
          </cell>
        </row>
        <row r="70">
          <cell r="B70" t="str">
            <v>Paul Cartwright</v>
          </cell>
        </row>
        <row r="71">
          <cell r="B71" t="str">
            <v>Steven Blaxall</v>
          </cell>
        </row>
        <row r="72">
          <cell r="B72" t="str">
            <v>Elwyn Beedles</v>
          </cell>
        </row>
        <row r="73">
          <cell r="B73" t="str">
            <v>Stephen Hall</v>
          </cell>
        </row>
        <row r="74">
          <cell r="B74" t="str">
            <v>Ian Thomas</v>
          </cell>
        </row>
        <row r="75">
          <cell r="B75" t="str">
            <v>Tony Williams</v>
          </cell>
        </row>
        <row r="76">
          <cell r="B76" t="str">
            <v>David Evans</v>
          </cell>
        </row>
        <row r="77">
          <cell r="B77" t="str">
            <v>Tony Gush</v>
          </cell>
        </row>
        <row r="78">
          <cell r="B78" t="str">
            <v>Hayden Rainford</v>
          </cell>
        </row>
        <row r="79">
          <cell r="B79" t="str">
            <v>Mark Diggle</v>
          </cell>
        </row>
        <row r="80">
          <cell r="B80" t="str">
            <v>Gary Jones</v>
          </cell>
        </row>
        <row r="81">
          <cell r="B81" t="str">
            <v>George Jones</v>
          </cell>
        </row>
        <row r="82">
          <cell r="B82" t="str">
            <v>James Edwards</v>
          </cell>
        </row>
        <row r="83">
          <cell r="B83" t="str">
            <v>Mike Smith</v>
          </cell>
        </row>
        <row r="84">
          <cell r="B84" t="str">
            <v>Shaun Mountford</v>
          </cell>
        </row>
        <row r="85">
          <cell r="B85" t="str">
            <v>David Ellis</v>
          </cell>
        </row>
        <row r="86">
          <cell r="B86" t="str">
            <v>Paul Hempkins</v>
          </cell>
        </row>
        <row r="87">
          <cell r="B87" t="str">
            <v>Stuart Parr</v>
          </cell>
        </row>
        <row r="88">
          <cell r="B88" t="str">
            <v>Neil Liptrot</v>
          </cell>
        </row>
        <row r="89">
          <cell r="B89" t="str">
            <v>John Roberts</v>
          </cell>
        </row>
        <row r="90">
          <cell r="B90" t="str">
            <v>Mathew Williams</v>
          </cell>
        </row>
        <row r="91">
          <cell r="B91" t="str">
            <v>Jeremy Sutton</v>
          </cell>
        </row>
        <row r="92">
          <cell r="B92" t="str">
            <v>Gareth Evans</v>
          </cell>
        </row>
        <row r="93">
          <cell r="B93" t="str">
            <v>Ken Williams</v>
          </cell>
        </row>
        <row r="94">
          <cell r="B94" t="str">
            <v>Bert White (SR)</v>
          </cell>
        </row>
        <row r="95">
          <cell r="B95" t="str">
            <v>Andrew Dean</v>
          </cell>
        </row>
        <row r="96">
          <cell r="B96" t="str">
            <v>Phil Clarkson</v>
          </cell>
        </row>
        <row r="97">
          <cell r="B97" t="str">
            <v>Martin Speed</v>
          </cell>
        </row>
        <row r="98">
          <cell r="B98" t="str">
            <v>David Molyneaux</v>
          </cell>
        </row>
        <row r="99">
          <cell r="B99" t="str">
            <v>Jeff Hughes</v>
          </cell>
        </row>
        <row r="100">
          <cell r="B100" t="str">
            <v>Joe Price</v>
          </cell>
        </row>
        <row r="101">
          <cell r="B101" t="str">
            <v>Glyn Evans</v>
          </cell>
        </row>
        <row r="102">
          <cell r="B102" t="str">
            <v>Ed Beesley</v>
          </cell>
        </row>
        <row r="103">
          <cell r="B103" t="str">
            <v>Chris Jones C</v>
          </cell>
        </row>
        <row r="104">
          <cell r="B104" t="str">
            <v>Eliot Retallick</v>
          </cell>
        </row>
        <row r="105">
          <cell r="B105" t="str">
            <v>Steve Harding</v>
          </cell>
        </row>
        <row r="106">
          <cell r="B106" t="str">
            <v>Johnathon Hughes</v>
          </cell>
        </row>
        <row r="107">
          <cell r="B107" t="str">
            <v>Olie Dillon</v>
          </cell>
        </row>
        <row r="108">
          <cell r="B108" t="str">
            <v>Glyn Roberts</v>
          </cell>
        </row>
        <row r="109">
          <cell r="B109" t="str">
            <v>Sophie Meredith</v>
          </cell>
        </row>
      </sheetData>
      <sheetData sheetId="6">
        <row r="1">
          <cell r="A1" t="str">
            <v>No.</v>
          </cell>
          <cell r="B1" t="str">
            <v>Name</v>
          </cell>
        </row>
        <row r="2">
          <cell r="B2" t="str">
            <v>Chris Garlick</v>
          </cell>
        </row>
        <row r="3">
          <cell r="B3" t="str">
            <v>Kev Ellis</v>
          </cell>
        </row>
        <row r="4">
          <cell r="B4" t="str">
            <v>Mark Blackwell</v>
          </cell>
        </row>
        <row r="5">
          <cell r="B5" t="str">
            <v>Paul Owen</v>
          </cell>
        </row>
        <row r="6">
          <cell r="B6" t="str">
            <v>Peter Edwards</v>
          </cell>
        </row>
        <row r="7">
          <cell r="B7" t="str">
            <v>Mike Jones</v>
          </cell>
        </row>
        <row r="8">
          <cell r="B8" t="str">
            <v>Dave Lovell</v>
          </cell>
        </row>
        <row r="9">
          <cell r="B9" t="str">
            <v>Graham Miller</v>
          </cell>
        </row>
        <row r="10">
          <cell r="B10" t="str">
            <v>Paul Hornsby</v>
          </cell>
        </row>
        <row r="11">
          <cell r="B11" t="str">
            <v>Norman Tarbuck</v>
          </cell>
        </row>
        <row r="12">
          <cell r="B12" t="str">
            <v>Jim Droughton</v>
          </cell>
        </row>
        <row r="13">
          <cell r="B13" t="str">
            <v>Phil Alderman</v>
          </cell>
        </row>
        <row r="14">
          <cell r="B14" t="str">
            <v>Robin Boyd</v>
          </cell>
        </row>
        <row r="15">
          <cell r="B15" t="str">
            <v>Mike Hughes</v>
          </cell>
        </row>
        <row r="16">
          <cell r="B16" t="str">
            <v>John Dodsworth</v>
          </cell>
        </row>
        <row r="17">
          <cell r="B17" t="str">
            <v>Stuart Symonds</v>
          </cell>
        </row>
        <row r="18">
          <cell r="B18" t="str">
            <v>David Beddoes</v>
          </cell>
        </row>
        <row r="19">
          <cell r="B19" t="str">
            <v>Stephen Leyshon</v>
          </cell>
        </row>
        <row r="20">
          <cell r="B20" t="str">
            <v>Paul Brimelow</v>
          </cell>
        </row>
        <row r="21">
          <cell r="B21" t="str">
            <v>Tim Lewis</v>
          </cell>
        </row>
        <row r="22">
          <cell r="B22" t="str">
            <v>Roger smith</v>
          </cell>
        </row>
        <row r="23">
          <cell r="B23" t="str">
            <v>Les Richardson</v>
          </cell>
        </row>
        <row r="24">
          <cell r="B24" t="str">
            <v>Steve Jones</v>
          </cell>
        </row>
        <row r="25">
          <cell r="B25" t="str">
            <v>Keith Lloyd</v>
          </cell>
        </row>
        <row r="26">
          <cell r="B26" t="str">
            <v>Alan Hotchkiss</v>
          </cell>
        </row>
        <row r="27">
          <cell r="B27" t="str">
            <v>Terry Lloyd</v>
          </cell>
        </row>
        <row r="28">
          <cell r="B28" t="str">
            <v>Jim Williams</v>
          </cell>
        </row>
        <row r="29">
          <cell r="B29" t="str">
            <v>Tom Austin</v>
          </cell>
        </row>
        <row r="30">
          <cell r="B30" t="str">
            <v>Steve Williams</v>
          </cell>
        </row>
        <row r="31">
          <cell r="B31" t="str">
            <v>Mike Jones L</v>
          </cell>
        </row>
        <row r="32">
          <cell r="B32" t="str">
            <v>Dave Pengilley</v>
          </cell>
        </row>
        <row r="33">
          <cell r="B33" t="str">
            <v>Tim Cuffin</v>
          </cell>
        </row>
        <row r="34">
          <cell r="B34" t="str">
            <v>Alex Barrie</v>
          </cell>
        </row>
        <row r="35">
          <cell r="B35" t="str">
            <v>Adrian Kent</v>
          </cell>
        </row>
        <row r="36">
          <cell r="B36" t="str">
            <v>David Matthews</v>
          </cell>
        </row>
        <row r="37">
          <cell r="B37" t="str">
            <v>Jerry Hawker</v>
          </cell>
        </row>
        <row r="38">
          <cell r="B38" t="str">
            <v>Robin Foulkes</v>
          </cell>
        </row>
        <row r="39">
          <cell r="B39" t="str">
            <v>Jed Downes</v>
          </cell>
        </row>
        <row r="40">
          <cell r="B40" t="str">
            <v>Ben Boyd</v>
          </cell>
        </row>
        <row r="41">
          <cell r="B41" t="str">
            <v>Kenton Hackney</v>
          </cell>
        </row>
        <row r="42">
          <cell r="B42" t="str">
            <v>Mat Duff</v>
          </cell>
        </row>
        <row r="43">
          <cell r="B43" t="str">
            <v>Phil Cottiga</v>
          </cell>
        </row>
        <row r="44">
          <cell r="B44" t="str">
            <v>Oliver Barker</v>
          </cell>
        </row>
        <row r="45">
          <cell r="B45" t="str">
            <v>Dave Lycett</v>
          </cell>
        </row>
        <row r="46">
          <cell r="B46" t="str">
            <v>Darren Riley</v>
          </cell>
        </row>
        <row r="47">
          <cell r="B47" t="str">
            <v>Joel Riley</v>
          </cell>
        </row>
        <row r="48">
          <cell r="B48" t="str">
            <v>Allan Thomas</v>
          </cell>
        </row>
        <row r="49">
          <cell r="B49" t="str">
            <v>Graham Seager</v>
          </cell>
        </row>
        <row r="50">
          <cell r="B50" t="str">
            <v>Peter Ruscoe</v>
          </cell>
        </row>
        <row r="51">
          <cell r="B51" t="str">
            <v>Patrick Edwards</v>
          </cell>
        </row>
        <row r="52">
          <cell r="B52" t="str">
            <v>Jack Lycett</v>
          </cell>
        </row>
        <row r="53">
          <cell r="B53" t="str">
            <v>Alec Roberts</v>
          </cell>
        </row>
        <row r="54">
          <cell r="B54" t="str">
            <v>Dave Riley</v>
          </cell>
        </row>
        <row r="55">
          <cell r="B55" t="str">
            <v>Michael Warburton</v>
          </cell>
        </row>
        <row r="56">
          <cell r="B56" t="str">
            <v>Jason Trumble</v>
          </cell>
        </row>
        <row r="57">
          <cell r="B57" t="str">
            <v>Craig Barkley</v>
          </cell>
        </row>
        <row r="58">
          <cell r="B58" t="str">
            <v>Ian Emery</v>
          </cell>
        </row>
        <row r="59">
          <cell r="B59" t="str">
            <v>Paul Cartwright</v>
          </cell>
        </row>
        <row r="60">
          <cell r="B60" t="str">
            <v>Elwyn Beedles</v>
          </cell>
        </row>
        <row r="61">
          <cell r="B61" t="str">
            <v>Steven Blaxall</v>
          </cell>
        </row>
        <row r="62">
          <cell r="B62" t="str">
            <v>Gordon Wilson</v>
          </cell>
        </row>
        <row r="63">
          <cell r="B63" t="str">
            <v>Stephen Hall</v>
          </cell>
        </row>
        <row r="64">
          <cell r="B64" t="str">
            <v>Tony Williams</v>
          </cell>
        </row>
        <row r="65">
          <cell r="B65" t="str">
            <v>Ian Thomas</v>
          </cell>
        </row>
        <row r="66">
          <cell r="B66" t="str">
            <v>Paul Corfield</v>
          </cell>
        </row>
        <row r="67">
          <cell r="B67" t="str">
            <v>Hayden Rainford</v>
          </cell>
        </row>
        <row r="68">
          <cell r="B68" t="str">
            <v>Jordan Bannon</v>
          </cell>
        </row>
        <row r="69">
          <cell r="B69" t="str">
            <v>Mike Smith</v>
          </cell>
        </row>
        <row r="70">
          <cell r="B70" t="str">
            <v>Craig Tarbuck</v>
          </cell>
        </row>
        <row r="71">
          <cell r="B71" t="str">
            <v>Paul Hempkins</v>
          </cell>
        </row>
        <row r="72">
          <cell r="B72" t="str">
            <v>Richard Corbett</v>
          </cell>
        </row>
        <row r="73">
          <cell r="B73" t="str">
            <v>Neil Liptrot</v>
          </cell>
        </row>
        <row r="74">
          <cell r="B74" t="str">
            <v>Stuart Parr</v>
          </cell>
        </row>
        <row r="75">
          <cell r="B75" t="str">
            <v>Jeremy Sutton</v>
          </cell>
        </row>
        <row r="76">
          <cell r="B76" t="str">
            <v>Gareth Evans</v>
          </cell>
        </row>
        <row r="77">
          <cell r="B77" t="str">
            <v>Martin Howard</v>
          </cell>
        </row>
        <row r="78">
          <cell r="B78" t="str">
            <v>Ken Williams</v>
          </cell>
        </row>
        <row r="79">
          <cell r="B79" t="str">
            <v>Andrew Dean</v>
          </cell>
        </row>
        <row r="80">
          <cell r="B80" t="str">
            <v>David Molyneaux</v>
          </cell>
        </row>
        <row r="81">
          <cell r="B81" t="str">
            <v>Bert White (SR)</v>
          </cell>
        </row>
        <row r="82">
          <cell r="B82" t="str">
            <v>Jeff Hughes</v>
          </cell>
        </row>
        <row r="83">
          <cell r="B83" t="str">
            <v>Ed Beesley</v>
          </cell>
        </row>
        <row r="84">
          <cell r="B84" t="str">
            <v>Chris Jones C</v>
          </cell>
        </row>
        <row r="85">
          <cell r="B85" t="str">
            <v>Johnathon Hughes</v>
          </cell>
        </row>
        <row r="86">
          <cell r="B86" t="str">
            <v>Steve Harding</v>
          </cell>
        </row>
      </sheetData>
      <sheetData sheetId="7">
        <row r="1">
          <cell r="A1" t="str">
            <v>No.</v>
          </cell>
          <cell r="B1" t="str">
            <v>Name</v>
          </cell>
        </row>
        <row r="2">
          <cell r="B2" t="str">
            <v>Peter Edwards</v>
          </cell>
        </row>
        <row r="3">
          <cell r="B3" t="str">
            <v>Mike Jones</v>
          </cell>
        </row>
        <row r="4">
          <cell r="B4" t="str">
            <v>Dave Lovell</v>
          </cell>
        </row>
        <row r="5">
          <cell r="B5" t="str">
            <v>Les Richardson</v>
          </cell>
        </row>
        <row r="6">
          <cell r="B6" t="str">
            <v>Graham Miller</v>
          </cell>
        </row>
        <row r="7">
          <cell r="B7" t="str">
            <v>John Dodsworth</v>
          </cell>
        </row>
        <row r="8">
          <cell r="B8" t="str">
            <v>Steve Walker</v>
          </cell>
        </row>
        <row r="9">
          <cell r="B9" t="str">
            <v>Steve Jones</v>
          </cell>
        </row>
        <row r="10">
          <cell r="B10" t="str">
            <v>Stephen Leyshon</v>
          </cell>
        </row>
        <row r="11">
          <cell r="B11" t="str">
            <v>Andy Steele</v>
          </cell>
        </row>
        <row r="12">
          <cell r="B12" t="str">
            <v>Terry Lloyd</v>
          </cell>
        </row>
        <row r="13">
          <cell r="B13" t="str">
            <v>Mike Jones L</v>
          </cell>
        </row>
        <row r="14">
          <cell r="B14" t="str">
            <v>Robin Foulkes</v>
          </cell>
        </row>
        <row r="15">
          <cell r="B15" t="str">
            <v>Adrian Kent</v>
          </cell>
        </row>
        <row r="16">
          <cell r="B16" t="str">
            <v>Jeremy Clark</v>
          </cell>
        </row>
        <row r="17">
          <cell r="B17" t="str">
            <v>Alex Barrie</v>
          </cell>
        </row>
        <row r="18">
          <cell r="B18" t="str">
            <v>David Matthews</v>
          </cell>
        </row>
        <row r="19">
          <cell r="B19" t="str">
            <v>Karl Kavanagh</v>
          </cell>
        </row>
        <row r="20">
          <cell r="B20" t="str">
            <v>Jed Downes</v>
          </cell>
        </row>
        <row r="21">
          <cell r="B21" t="str">
            <v>Owain Charles</v>
          </cell>
        </row>
        <row r="22">
          <cell r="B22" t="str">
            <v>Oliver Barker</v>
          </cell>
        </row>
        <row r="23">
          <cell r="B23" t="str">
            <v>Kenton Hackney</v>
          </cell>
        </row>
        <row r="24">
          <cell r="B24" t="str">
            <v>Phil Cottiga</v>
          </cell>
        </row>
        <row r="25">
          <cell r="B25" t="str">
            <v>Mike Sutton</v>
          </cell>
        </row>
        <row r="26">
          <cell r="B26" t="str">
            <v>Allan Thomas</v>
          </cell>
        </row>
        <row r="27">
          <cell r="B27" t="str">
            <v>Graham Seager</v>
          </cell>
        </row>
        <row r="28">
          <cell r="B28" t="str">
            <v>Peter Ruscoe</v>
          </cell>
        </row>
        <row r="29">
          <cell r="B29" t="str">
            <v>Patrick Edwards</v>
          </cell>
        </row>
        <row r="30">
          <cell r="B30" t="str">
            <v>Alec Roberts</v>
          </cell>
        </row>
        <row r="31">
          <cell r="B31" t="str">
            <v>Jason Trumble</v>
          </cell>
        </row>
        <row r="32">
          <cell r="B32" t="str">
            <v>Michael Warburton</v>
          </cell>
        </row>
        <row r="33">
          <cell r="B33" t="str">
            <v>Paul Cartwright</v>
          </cell>
        </row>
        <row r="34">
          <cell r="B34" t="str">
            <v>Steven Blaxall</v>
          </cell>
        </row>
        <row r="35">
          <cell r="B35" t="str">
            <v>Ian Emery</v>
          </cell>
        </row>
        <row r="36">
          <cell r="B36" t="str">
            <v>Stephen Hall</v>
          </cell>
        </row>
        <row r="37">
          <cell r="B37" t="str">
            <v>Elwyn Beedles</v>
          </cell>
        </row>
        <row r="38">
          <cell r="B38" t="str">
            <v>Tony Williams</v>
          </cell>
        </row>
        <row r="39">
          <cell r="B39" t="str">
            <v>Paul Corfield</v>
          </cell>
        </row>
        <row r="40">
          <cell r="B40" t="str">
            <v>Neville Kirkham</v>
          </cell>
        </row>
        <row r="41">
          <cell r="B41" t="str">
            <v>Chris Garlick</v>
          </cell>
        </row>
        <row r="42">
          <cell r="B42" t="str">
            <v>Mike Smith</v>
          </cell>
        </row>
        <row r="43">
          <cell r="B43" t="str">
            <v>John Warren Roberts</v>
          </cell>
        </row>
        <row r="44">
          <cell r="B44" t="str">
            <v>Neil Liptrot</v>
          </cell>
        </row>
        <row r="45">
          <cell r="B45" t="str">
            <v>Paul Hempkins</v>
          </cell>
        </row>
        <row r="46">
          <cell r="B46" t="str">
            <v>Andrew Dean</v>
          </cell>
        </row>
        <row r="47">
          <cell r="B47" t="str">
            <v>Ken Williams</v>
          </cell>
        </row>
        <row r="48">
          <cell r="B48" t="str">
            <v>Gareth Evans</v>
          </cell>
        </row>
        <row r="49">
          <cell r="B49" t="str">
            <v>Bert White (SR)</v>
          </cell>
        </row>
        <row r="50">
          <cell r="B50" t="str">
            <v>Ed Beesley</v>
          </cell>
        </row>
        <row r="51">
          <cell r="B51" t="str">
            <v>Jeff Hughes</v>
          </cell>
        </row>
        <row r="52">
          <cell r="B52" t="str">
            <v>Martin Speed</v>
          </cell>
        </row>
        <row r="53">
          <cell r="B53" t="str">
            <v>Eliot Retallick</v>
          </cell>
        </row>
        <row r="54">
          <cell r="B54" t="str">
            <v>Martin Howard</v>
          </cell>
        </row>
        <row r="55">
          <cell r="B55" t="str">
            <v>Alan Hotchkiss</v>
          </cell>
        </row>
        <row r="56">
          <cell r="B56" t="str">
            <v>Johnathon Hughes</v>
          </cell>
        </row>
        <row r="57">
          <cell r="B57" t="str">
            <v>Chris Jones C</v>
          </cell>
        </row>
        <row r="58">
          <cell r="B58" t="str">
            <v>Steve Harding</v>
          </cell>
        </row>
        <row r="59">
          <cell r="B59" t="str">
            <v>Steve Price</v>
          </cell>
        </row>
        <row r="60">
          <cell r="B60" t="str">
            <v>Andrew Bloor</v>
          </cell>
        </row>
      </sheetData>
      <sheetData sheetId="8">
        <row r="1">
          <cell r="A1" t="str">
            <v>No.</v>
          </cell>
          <cell r="B1" t="str">
            <v>Name</v>
          </cell>
        </row>
        <row r="2">
          <cell r="B2" t="str">
            <v>Norman Tarbuck</v>
          </cell>
        </row>
        <row r="3">
          <cell r="B3" t="str">
            <v>Jim Droughton</v>
          </cell>
        </row>
        <row r="4">
          <cell r="B4" t="str">
            <v>Carl Winstanley</v>
          </cell>
        </row>
        <row r="5">
          <cell r="B5" t="str">
            <v>Paul Owen</v>
          </cell>
        </row>
        <row r="6">
          <cell r="B6" t="str">
            <v>Mark Newman</v>
          </cell>
        </row>
        <row r="7">
          <cell r="B7" t="str">
            <v>Dave Lovell</v>
          </cell>
        </row>
        <row r="8">
          <cell r="B8" t="str">
            <v>Stuart Symonds</v>
          </cell>
        </row>
        <row r="9">
          <cell r="B9" t="str">
            <v>Phil Alderman</v>
          </cell>
        </row>
        <row r="10">
          <cell r="B10" t="str">
            <v>Mike Jones</v>
          </cell>
        </row>
        <row r="11">
          <cell r="B11" t="str">
            <v>Graham Miller</v>
          </cell>
        </row>
        <row r="12">
          <cell r="B12" t="str">
            <v>Mike Hughes</v>
          </cell>
        </row>
        <row r="13">
          <cell r="B13" t="str">
            <v>Robin Boyd</v>
          </cell>
        </row>
        <row r="14">
          <cell r="B14" t="str">
            <v>Peter Edwards</v>
          </cell>
        </row>
        <row r="15">
          <cell r="B15" t="str">
            <v>Steve Jones</v>
          </cell>
        </row>
        <row r="16">
          <cell r="B16" t="str">
            <v>Paul Brimelow</v>
          </cell>
        </row>
        <row r="17">
          <cell r="B17" t="str">
            <v>Stephen Leyshon</v>
          </cell>
        </row>
        <row r="18">
          <cell r="B18" t="str">
            <v>John Dodsworth</v>
          </cell>
        </row>
        <row r="19">
          <cell r="B19" t="str">
            <v>Tim Godsmark</v>
          </cell>
        </row>
        <row r="20">
          <cell r="B20" t="str">
            <v>Alan Dyson</v>
          </cell>
        </row>
        <row r="21">
          <cell r="B21" t="str">
            <v>Peter Cockins</v>
          </cell>
        </row>
        <row r="22">
          <cell r="B22" t="str">
            <v>Terry Lloyd</v>
          </cell>
        </row>
        <row r="23">
          <cell r="B23" t="str">
            <v>Kevin O'toole</v>
          </cell>
        </row>
        <row r="24">
          <cell r="B24" t="str">
            <v>Tom Austin</v>
          </cell>
        </row>
        <row r="25">
          <cell r="B25" t="str">
            <v>Dave Pengilley</v>
          </cell>
        </row>
        <row r="26">
          <cell r="B26" t="str">
            <v>Paul Whittaker</v>
          </cell>
        </row>
        <row r="27">
          <cell r="B27" t="str">
            <v>Robin Foulkes</v>
          </cell>
        </row>
        <row r="28">
          <cell r="B28" t="str">
            <v>Ben Boyd</v>
          </cell>
        </row>
        <row r="29">
          <cell r="B29" t="str">
            <v>David Matthews</v>
          </cell>
        </row>
        <row r="30">
          <cell r="B30" t="str">
            <v>Adrian Kent</v>
          </cell>
        </row>
        <row r="31">
          <cell r="B31" t="str">
            <v>Karl Kavanagh</v>
          </cell>
        </row>
        <row r="32">
          <cell r="B32" t="str">
            <v>Jed Downes</v>
          </cell>
        </row>
        <row r="33">
          <cell r="B33" t="str">
            <v>Jeremy Clark</v>
          </cell>
        </row>
        <row r="34">
          <cell r="B34" t="str">
            <v>Phil Cottiga</v>
          </cell>
        </row>
        <row r="35">
          <cell r="B35" t="str">
            <v>Kenton Hackney</v>
          </cell>
        </row>
        <row r="36">
          <cell r="B36" t="str">
            <v>Oliver Barker</v>
          </cell>
        </row>
        <row r="37">
          <cell r="B37" t="str">
            <v>Phil Clarkson</v>
          </cell>
        </row>
        <row r="38">
          <cell r="B38" t="str">
            <v>Dave Lycett</v>
          </cell>
        </row>
        <row r="39">
          <cell r="B39" t="str">
            <v>Alex Barrie</v>
          </cell>
        </row>
        <row r="40">
          <cell r="B40" t="str">
            <v>Alan Hotchkiss</v>
          </cell>
        </row>
        <row r="41">
          <cell r="B41" t="str">
            <v>Ian Tracey</v>
          </cell>
        </row>
        <row r="42">
          <cell r="B42" t="str">
            <v>Keith Burgess</v>
          </cell>
        </row>
        <row r="43">
          <cell r="B43" t="str">
            <v>Michael Warburton</v>
          </cell>
        </row>
        <row r="44">
          <cell r="B44" t="str">
            <v>Ian Emery</v>
          </cell>
        </row>
        <row r="45">
          <cell r="B45" t="str">
            <v>Alec Roberts</v>
          </cell>
        </row>
        <row r="46">
          <cell r="B46" t="str">
            <v>Paul Young</v>
          </cell>
        </row>
        <row r="47">
          <cell r="B47" t="str">
            <v>Stephen Richards</v>
          </cell>
        </row>
        <row r="48">
          <cell r="B48" t="str">
            <v>Elwyn Beedles</v>
          </cell>
        </row>
        <row r="49">
          <cell r="B49" t="str">
            <v>Paul Cartwright</v>
          </cell>
        </row>
        <row r="50">
          <cell r="B50" t="str">
            <v>Steven Blaxall</v>
          </cell>
        </row>
        <row r="51">
          <cell r="B51" t="str">
            <v>Rob Adams</v>
          </cell>
        </row>
        <row r="52">
          <cell r="B52" t="str">
            <v>Stephen Hall</v>
          </cell>
        </row>
        <row r="53">
          <cell r="B53" t="str">
            <v>Paul Corfield</v>
          </cell>
        </row>
        <row r="54">
          <cell r="B54" t="str">
            <v>Neville Kirkham</v>
          </cell>
        </row>
        <row r="55">
          <cell r="B55" t="str">
            <v>Tony Williams</v>
          </cell>
        </row>
        <row r="56">
          <cell r="B56" t="str">
            <v>Mark Blackwell</v>
          </cell>
        </row>
        <row r="57">
          <cell r="B57" t="str">
            <v>Mike Smith</v>
          </cell>
        </row>
        <row r="58">
          <cell r="B58" t="str">
            <v>Stuart Parr</v>
          </cell>
        </row>
        <row r="59">
          <cell r="B59" t="str">
            <v>Craig Tarbuck</v>
          </cell>
        </row>
        <row r="60">
          <cell r="B60" t="str">
            <v>Neil Liptrot</v>
          </cell>
        </row>
        <row r="61">
          <cell r="B61" t="str">
            <v>Andrew Dean</v>
          </cell>
        </row>
        <row r="62">
          <cell r="B62" t="str">
            <v>Jeremy Sutton</v>
          </cell>
        </row>
        <row r="63">
          <cell r="B63" t="str">
            <v>Richard Osborn</v>
          </cell>
        </row>
        <row r="64">
          <cell r="B64" t="str">
            <v>Ken Williams</v>
          </cell>
        </row>
        <row r="65">
          <cell r="B65" t="str">
            <v>Gareth Evans</v>
          </cell>
        </row>
        <row r="66">
          <cell r="B66" t="str">
            <v>Ollie Dillon</v>
          </cell>
        </row>
        <row r="67">
          <cell r="B67" t="str">
            <v>Martin Howard</v>
          </cell>
        </row>
        <row r="68">
          <cell r="B68" t="str">
            <v>Bert White (SR)</v>
          </cell>
        </row>
        <row r="69">
          <cell r="B69" t="str">
            <v>Eliot Retallick</v>
          </cell>
        </row>
        <row r="70">
          <cell r="B70" t="str">
            <v>Ed Beesley</v>
          </cell>
        </row>
        <row r="71">
          <cell r="B71" t="str">
            <v>Steve Price</v>
          </cell>
        </row>
        <row r="72">
          <cell r="B72" t="str">
            <v>Logan price</v>
          </cell>
        </row>
        <row r="73">
          <cell r="B73" t="str">
            <v>Steve Harding</v>
          </cell>
        </row>
        <row r="74">
          <cell r="B74" t="str">
            <v>Johnathon Hughes</v>
          </cell>
        </row>
        <row r="75">
          <cell r="B75" t="str">
            <v>Mike Sutton</v>
          </cell>
        </row>
        <row r="76">
          <cell r="B76" t="str">
            <v>Andrew Bloor</v>
          </cell>
        </row>
      </sheetData>
      <sheetData sheetId="9">
        <row r="1">
          <cell r="A1" t="str">
            <v>No.</v>
          </cell>
          <cell r="B1" t="str">
            <v>Name</v>
          </cell>
        </row>
      </sheetData>
      <sheetData sheetId="10"/>
      <sheetData sheetId="11"/>
      <sheetData sheetId="12"/>
      <sheetData sheetId="13"/>
      <sheetData sheetId="14">
        <row r="3">
          <cell r="D3" t="str">
            <v>Pre 65 Expert</v>
          </cell>
          <cell r="E3">
            <v>1</v>
          </cell>
        </row>
        <row r="4">
          <cell r="D4" t="str">
            <v>Pre 65 Intermediate</v>
          </cell>
          <cell r="E4">
            <v>2</v>
          </cell>
        </row>
        <row r="5">
          <cell r="D5" t="str">
            <v>Pre 65 Clubman</v>
          </cell>
          <cell r="E5">
            <v>3</v>
          </cell>
        </row>
        <row r="6">
          <cell r="D6" t="str">
            <v>Pre 65 Beginner/Novice</v>
          </cell>
          <cell r="E6">
            <v>4</v>
          </cell>
        </row>
        <row r="7">
          <cell r="D7" t="str">
            <v>Twinshock Expert</v>
          </cell>
          <cell r="E7">
            <v>5</v>
          </cell>
        </row>
        <row r="8">
          <cell r="D8" t="str">
            <v>Twinshock Intermediate</v>
          </cell>
          <cell r="E8">
            <v>6</v>
          </cell>
        </row>
        <row r="9">
          <cell r="D9" t="str">
            <v>Twinshock Clubman</v>
          </cell>
          <cell r="E9">
            <v>7</v>
          </cell>
        </row>
        <row r="10">
          <cell r="D10" t="str">
            <v>Twinshock Beginner/Novice</v>
          </cell>
          <cell r="E10">
            <v>8</v>
          </cell>
        </row>
        <row r="11">
          <cell r="D11" t="str">
            <v>AC Mono Expert</v>
          </cell>
          <cell r="E11">
            <v>9</v>
          </cell>
        </row>
        <row r="12">
          <cell r="D12" t="str">
            <v>AC Mono Intermediate</v>
          </cell>
          <cell r="E12">
            <v>10</v>
          </cell>
        </row>
        <row r="13">
          <cell r="D13" t="str">
            <v>AC Mono Clubman</v>
          </cell>
          <cell r="E13">
            <v>11</v>
          </cell>
        </row>
        <row r="14">
          <cell r="D14" t="str">
            <v>AC Mono Beginner/Novice</v>
          </cell>
          <cell r="E14">
            <v>12</v>
          </cell>
        </row>
        <row r="15">
          <cell r="D15" t="str">
            <v>Mono Expert</v>
          </cell>
          <cell r="E15">
            <v>13</v>
          </cell>
        </row>
        <row r="16">
          <cell r="D16" t="str">
            <v>Mono Intermediate</v>
          </cell>
          <cell r="E16">
            <v>14</v>
          </cell>
        </row>
        <row r="17">
          <cell r="D17" t="str">
            <v>Mono Clubman</v>
          </cell>
          <cell r="E17">
            <v>15</v>
          </cell>
        </row>
        <row r="18">
          <cell r="D18" t="str">
            <v>Mono Beginner/Novice</v>
          </cell>
          <cell r="E18">
            <v>16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BCC46-0992-4F41-BC54-6268F80B551E}">
  <sheetPr>
    <pageSetUpPr autoPageBreaks="0"/>
  </sheetPr>
  <dimension ref="A1:Q77"/>
  <sheetViews>
    <sheetView tabSelected="1" topLeftCell="A50" zoomScale="120" zoomScaleNormal="120" workbookViewId="0">
      <selection activeCell="C77" sqref="C77"/>
    </sheetView>
  </sheetViews>
  <sheetFormatPr baseColWidth="10" defaultColWidth="11" defaultRowHeight="16" x14ac:dyDescent="0.2"/>
  <cols>
    <col min="1" max="1" width="3.83203125" customWidth="1"/>
    <col min="2" max="2" width="20.5" bestFit="1" customWidth="1"/>
    <col min="3" max="3" width="21.5" bestFit="1" customWidth="1"/>
    <col min="4" max="4" width="23.5" bestFit="1" customWidth="1"/>
    <col min="5" max="5" width="17.1640625" hidden="1" customWidth="1"/>
    <col min="6" max="6" width="17.5" hidden="1" customWidth="1"/>
    <col min="7" max="17" width="5.1640625" customWidth="1"/>
  </cols>
  <sheetData>
    <row r="1" spans="1:1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>
        <v>1</v>
      </c>
      <c r="H1" s="2">
        <v>2</v>
      </c>
      <c r="I1" s="2">
        <v>3</v>
      </c>
      <c r="J1" s="2">
        <v>4</v>
      </c>
      <c r="K1" s="2">
        <v>5</v>
      </c>
      <c r="L1" s="2">
        <v>6</v>
      </c>
      <c r="M1" s="2">
        <v>7</v>
      </c>
      <c r="N1" s="2">
        <v>8</v>
      </c>
      <c r="O1" s="2">
        <v>9</v>
      </c>
      <c r="P1" s="2">
        <v>10</v>
      </c>
      <c r="Q1" s="3" t="s">
        <v>6</v>
      </c>
    </row>
    <row r="2" spans="1:17" x14ac:dyDescent="0.2">
      <c r="A2" s="4">
        <v>67</v>
      </c>
      <c r="B2" s="5" t="s">
        <v>7</v>
      </c>
      <c r="C2" s="4" t="s">
        <v>8</v>
      </c>
      <c r="D2" s="6" t="s">
        <v>9</v>
      </c>
      <c r="E2" s="6">
        <f>IFERROR(VLOOKUP(D2,[1]Lookup!$D$3:$E$18,2,0),"")</f>
        <v>2</v>
      </c>
      <c r="F2" s="7">
        <f>IFERROR(VLOOKUP(B2,[1]Members!$B:$G,6,0),"")</f>
        <v>50</v>
      </c>
      <c r="G2" s="8">
        <v>0</v>
      </c>
      <c r="H2" s="8">
        <v>0</v>
      </c>
      <c r="I2" s="8">
        <v>10</v>
      </c>
      <c r="J2" s="8">
        <v>0</v>
      </c>
      <c r="K2" s="8">
        <v>0</v>
      </c>
      <c r="L2" s="8">
        <v>0</v>
      </c>
      <c r="M2" s="8">
        <v>2</v>
      </c>
      <c r="N2" s="8">
        <v>3</v>
      </c>
      <c r="O2" s="8">
        <v>0</v>
      </c>
      <c r="P2" s="8">
        <v>0</v>
      </c>
      <c r="Q2" s="9">
        <f>SUM(G2:P2)</f>
        <v>15</v>
      </c>
    </row>
    <row r="3" spans="1:17" x14ac:dyDescent="0.2">
      <c r="A3" s="4">
        <v>48</v>
      </c>
      <c r="B3" s="5" t="s">
        <v>10</v>
      </c>
      <c r="C3" s="4" t="s">
        <v>11</v>
      </c>
      <c r="D3" s="6" t="s">
        <v>9</v>
      </c>
      <c r="E3" s="6">
        <f>IFERROR(VLOOKUP(D3,[1]Lookup!$D$3:$E$18,2,0),"")</f>
        <v>2</v>
      </c>
      <c r="F3" s="7" t="str">
        <f>IFERROR(VLOOKUP(B3,[1]Members!$B:$G,6,0),"")</f>
        <v/>
      </c>
      <c r="G3" s="8">
        <v>0</v>
      </c>
      <c r="H3" s="8">
        <v>0</v>
      </c>
      <c r="I3" s="8">
        <v>13</v>
      </c>
      <c r="J3" s="8">
        <v>0</v>
      </c>
      <c r="K3" s="8">
        <v>0</v>
      </c>
      <c r="L3" s="8">
        <v>1</v>
      </c>
      <c r="M3" s="8">
        <v>0</v>
      </c>
      <c r="N3" s="8">
        <v>0</v>
      </c>
      <c r="O3" s="8">
        <v>3</v>
      </c>
      <c r="P3" s="8">
        <v>1</v>
      </c>
      <c r="Q3" s="9">
        <f>SUM(G3:P3)</f>
        <v>18</v>
      </c>
    </row>
    <row r="4" spans="1:17" x14ac:dyDescent="0.2">
      <c r="A4" s="4">
        <v>58</v>
      </c>
      <c r="B4" s="5" t="s">
        <v>12</v>
      </c>
      <c r="C4" s="4" t="s">
        <v>13</v>
      </c>
      <c r="D4" s="6" t="s">
        <v>9</v>
      </c>
      <c r="E4" s="6">
        <f>IFERROR(VLOOKUP(D4,[1]Lookup!$D$3:$E$18,2,0),"")</f>
        <v>2</v>
      </c>
      <c r="F4" s="7">
        <f>IFERROR(VLOOKUP(B4,[1]Members!$B:$G,6,0),"")</f>
        <v>60</v>
      </c>
      <c r="G4" s="8">
        <v>0</v>
      </c>
      <c r="H4" s="8">
        <v>0</v>
      </c>
      <c r="I4" s="8">
        <v>13</v>
      </c>
      <c r="J4" s="8">
        <v>0</v>
      </c>
      <c r="K4" s="8">
        <v>0</v>
      </c>
      <c r="L4" s="8">
        <v>2</v>
      </c>
      <c r="M4" s="8">
        <v>1</v>
      </c>
      <c r="N4" s="8">
        <v>2</v>
      </c>
      <c r="O4" s="8">
        <v>0</v>
      </c>
      <c r="P4" s="8">
        <v>1</v>
      </c>
      <c r="Q4" s="9">
        <f>SUM(G4:P4)</f>
        <v>19</v>
      </c>
    </row>
    <row r="5" spans="1:17" x14ac:dyDescent="0.2">
      <c r="A5" s="4">
        <v>74</v>
      </c>
      <c r="B5" s="5" t="s">
        <v>14</v>
      </c>
      <c r="C5" s="4" t="s">
        <v>15</v>
      </c>
      <c r="D5" s="6" t="s">
        <v>9</v>
      </c>
      <c r="E5" s="6">
        <f>IFERROR(VLOOKUP(D5,[1]Lookup!$D$3:$E$18,2,0),"")</f>
        <v>2</v>
      </c>
      <c r="F5" s="7">
        <f>IFERROR(VLOOKUP(B5,[1]Members!$B:$G,6,0),"")</f>
        <v>28</v>
      </c>
      <c r="G5" s="8">
        <v>1</v>
      </c>
      <c r="H5" s="8">
        <v>3</v>
      </c>
      <c r="I5" s="8">
        <v>12</v>
      </c>
      <c r="J5" s="8">
        <v>1</v>
      </c>
      <c r="K5" s="8">
        <v>1</v>
      </c>
      <c r="L5" s="8">
        <v>7</v>
      </c>
      <c r="M5" s="8">
        <v>3</v>
      </c>
      <c r="N5" s="8">
        <v>6</v>
      </c>
      <c r="O5" s="8">
        <v>0</v>
      </c>
      <c r="P5" s="8">
        <v>0</v>
      </c>
      <c r="Q5" s="9">
        <f>SUM(G5:P5)</f>
        <v>34</v>
      </c>
    </row>
    <row r="6" spans="1:17" x14ac:dyDescent="0.2">
      <c r="A6" s="4">
        <v>79</v>
      </c>
      <c r="B6" s="5" t="s">
        <v>16</v>
      </c>
      <c r="C6" s="4" t="s">
        <v>17</v>
      </c>
      <c r="D6" s="6" t="s">
        <v>9</v>
      </c>
      <c r="E6" s="6">
        <f>IFERROR(VLOOKUP(D6,[1]Lookup!$D$3:$E$18,2,0),"")</f>
        <v>2</v>
      </c>
      <c r="F6" s="7">
        <f>IFERROR(VLOOKUP(B6,[1]Members!$B:$G,6,0),"")</f>
        <v>54</v>
      </c>
      <c r="G6" s="8">
        <v>5</v>
      </c>
      <c r="H6" s="8">
        <v>0</v>
      </c>
      <c r="I6" s="8">
        <v>15</v>
      </c>
      <c r="J6" s="8">
        <v>10</v>
      </c>
      <c r="K6" s="8">
        <v>16</v>
      </c>
      <c r="L6" s="8">
        <v>13</v>
      </c>
      <c r="M6" s="8">
        <v>3</v>
      </c>
      <c r="N6" s="8">
        <v>1</v>
      </c>
      <c r="O6" s="8">
        <v>9</v>
      </c>
      <c r="P6" s="8">
        <v>5</v>
      </c>
      <c r="Q6" s="9">
        <f>SUM(G6:P6)</f>
        <v>77</v>
      </c>
    </row>
    <row r="7" spans="1:17" x14ac:dyDescent="0.2">
      <c r="A7" s="4">
        <v>78</v>
      </c>
      <c r="B7" s="5" t="s">
        <v>18</v>
      </c>
      <c r="C7" s="4" t="s">
        <v>19</v>
      </c>
      <c r="D7" s="6" t="s">
        <v>9</v>
      </c>
      <c r="E7" s="6">
        <f>IFERROR(VLOOKUP(D7,[1]Lookup!$D$3:$E$18,2,0),"")</f>
        <v>2</v>
      </c>
      <c r="F7" s="7">
        <f>IFERROR(VLOOKUP(B7,[1]Members!$B:$G,6,0),"")</f>
        <v>47</v>
      </c>
      <c r="G7" s="8"/>
      <c r="H7" s="8"/>
      <c r="I7" s="8"/>
      <c r="J7" s="8"/>
      <c r="K7" s="11" t="s">
        <v>20</v>
      </c>
      <c r="L7" s="11" t="s">
        <v>21</v>
      </c>
      <c r="M7" s="11" t="s">
        <v>22</v>
      </c>
      <c r="N7" s="8"/>
      <c r="O7" s="8"/>
      <c r="P7" s="8"/>
      <c r="Q7" s="9"/>
    </row>
    <row r="8" spans="1:17" x14ac:dyDescent="0.2">
      <c r="A8" s="4">
        <v>12</v>
      </c>
      <c r="B8" s="5" t="s">
        <v>23</v>
      </c>
      <c r="C8" s="4" t="s">
        <v>24</v>
      </c>
      <c r="D8" s="6" t="s">
        <v>9</v>
      </c>
      <c r="E8" s="6">
        <f>IFERROR(VLOOKUP(D8,[1]Lookup!$D$3:$E$18,2,0),"")</f>
        <v>2</v>
      </c>
      <c r="F8" s="7" t="str">
        <f>IFERROR(VLOOKUP(B8,[1]Members!$B:$G,6,0),"")</f>
        <v/>
      </c>
      <c r="G8" s="8"/>
      <c r="H8" s="8"/>
      <c r="I8" s="8"/>
      <c r="J8" s="8"/>
      <c r="K8" s="11" t="s">
        <v>20</v>
      </c>
      <c r="L8" s="11" t="s">
        <v>21</v>
      </c>
      <c r="M8" s="11" t="s">
        <v>22</v>
      </c>
      <c r="N8" s="8"/>
      <c r="O8" s="8"/>
      <c r="P8" s="8"/>
      <c r="Q8" s="9"/>
    </row>
    <row r="9" spans="1:17" x14ac:dyDescent="0.2">
      <c r="A9" s="4">
        <v>72</v>
      </c>
      <c r="B9" s="5" t="s">
        <v>25</v>
      </c>
      <c r="C9" s="4" t="s">
        <v>26</v>
      </c>
      <c r="D9" s="6" t="s">
        <v>27</v>
      </c>
      <c r="E9" s="6">
        <f>IFERROR(VLOOKUP(D9,[1]Lookup!$D$3:$E$18,2,0),"")</f>
        <v>3</v>
      </c>
      <c r="F9" s="7">
        <f>IFERROR(VLOOKUP(B9,[1]Members!$B:$G,6,0),"")</f>
        <v>12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1</v>
      </c>
      <c r="O9" s="8">
        <v>0</v>
      </c>
      <c r="P9" s="8">
        <v>0</v>
      </c>
      <c r="Q9" s="9">
        <f>SUM(G9:P9)</f>
        <v>1</v>
      </c>
    </row>
    <row r="10" spans="1:17" x14ac:dyDescent="0.2">
      <c r="A10" s="4">
        <v>6</v>
      </c>
      <c r="B10" s="5" t="s">
        <v>28</v>
      </c>
      <c r="C10" s="4" t="s">
        <v>29</v>
      </c>
      <c r="D10" s="6" t="s">
        <v>27</v>
      </c>
      <c r="E10" s="6">
        <f>IFERROR(VLOOKUP(D10,[1]Lookup!$D$3:$E$18,2,0),"")</f>
        <v>3</v>
      </c>
      <c r="F10" s="7" t="str">
        <f>IFERROR(VLOOKUP(B10,[1]Members!$B:$G,6,0),"")</f>
        <v/>
      </c>
      <c r="G10" s="10">
        <v>0</v>
      </c>
      <c r="H10" s="10">
        <v>2</v>
      </c>
      <c r="I10" s="10">
        <v>0</v>
      </c>
      <c r="J10" s="10">
        <v>1</v>
      </c>
      <c r="K10" s="10">
        <v>0</v>
      </c>
      <c r="L10" s="10">
        <v>3</v>
      </c>
      <c r="M10" s="10">
        <v>0</v>
      </c>
      <c r="N10" s="10">
        <v>3</v>
      </c>
      <c r="O10" s="10">
        <v>0</v>
      </c>
      <c r="P10" s="10">
        <v>1</v>
      </c>
      <c r="Q10" s="9">
        <f>SUM(G10:P10)</f>
        <v>10</v>
      </c>
    </row>
    <row r="11" spans="1:17" x14ac:dyDescent="0.2">
      <c r="A11" s="4">
        <v>10</v>
      </c>
      <c r="B11" s="5" t="s">
        <v>30</v>
      </c>
      <c r="C11" s="4" t="s">
        <v>31</v>
      </c>
      <c r="D11" s="6" t="s">
        <v>27</v>
      </c>
      <c r="E11" s="6">
        <f>IFERROR(VLOOKUP(D11,[1]Lookup!$D$3:$E$18,2,0),"")</f>
        <v>3</v>
      </c>
      <c r="F11" s="7" t="str">
        <f>IFERROR(VLOOKUP(B11,[1]Members!$B:$G,6,0),"")</f>
        <v/>
      </c>
      <c r="G11" s="10">
        <v>6</v>
      </c>
      <c r="H11" s="10">
        <v>3</v>
      </c>
      <c r="I11" s="10">
        <v>0</v>
      </c>
      <c r="J11" s="10">
        <v>1</v>
      </c>
      <c r="K11" s="10">
        <v>5</v>
      </c>
      <c r="L11" s="10">
        <v>7</v>
      </c>
      <c r="M11" s="10">
        <v>1</v>
      </c>
      <c r="N11" s="10">
        <v>4</v>
      </c>
      <c r="O11" s="10">
        <v>3</v>
      </c>
      <c r="P11" s="10">
        <v>2</v>
      </c>
      <c r="Q11" s="9">
        <f>SUM(G11:P11)</f>
        <v>32</v>
      </c>
    </row>
    <row r="12" spans="1:17" x14ac:dyDescent="0.2">
      <c r="A12" s="4">
        <v>44</v>
      </c>
      <c r="B12" s="5" t="s">
        <v>32</v>
      </c>
      <c r="C12" s="4" t="s">
        <v>33</v>
      </c>
      <c r="D12" s="6" t="s">
        <v>27</v>
      </c>
      <c r="E12" s="6">
        <f>IFERROR(VLOOKUP(D12,[1]Lookup!$D$3:$E$18,2,0),"")</f>
        <v>3</v>
      </c>
      <c r="F12" s="7" t="str">
        <f>IFERROR(VLOOKUP(B12,[1]Members!$B:$G,6,0),"")</f>
        <v/>
      </c>
      <c r="G12" s="8"/>
      <c r="H12" s="8"/>
      <c r="I12" s="8"/>
      <c r="J12" s="8"/>
      <c r="K12" s="11" t="s">
        <v>20</v>
      </c>
      <c r="L12" s="11" t="s">
        <v>21</v>
      </c>
      <c r="M12" s="11" t="s">
        <v>22</v>
      </c>
      <c r="N12" s="8"/>
      <c r="O12" s="8"/>
      <c r="P12" s="8"/>
      <c r="Q12" s="9"/>
    </row>
    <row r="13" spans="1:17" x14ac:dyDescent="0.2">
      <c r="A13" s="4">
        <v>55</v>
      </c>
      <c r="B13" s="5" t="s">
        <v>34</v>
      </c>
      <c r="C13" s="4" t="s">
        <v>15</v>
      </c>
      <c r="D13" s="6" t="s">
        <v>35</v>
      </c>
      <c r="E13" s="6">
        <f>IFERROR(VLOOKUP(D13,[1]Lookup!$D$3:$E$18,2,0),"")</f>
        <v>4</v>
      </c>
      <c r="F13" s="7">
        <f>IFERROR(VLOOKUP(B13,[1]Members!$B:$G,6,0),"")</f>
        <v>35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13</v>
      </c>
      <c r="N13" s="8">
        <v>0</v>
      </c>
      <c r="O13" s="8">
        <v>1</v>
      </c>
      <c r="P13" s="8">
        <v>0</v>
      </c>
      <c r="Q13" s="9">
        <f>SUM(G13:P13)</f>
        <v>14</v>
      </c>
    </row>
    <row r="14" spans="1:17" x14ac:dyDescent="0.2">
      <c r="A14" s="4">
        <v>43</v>
      </c>
      <c r="B14" s="5" t="s">
        <v>36</v>
      </c>
      <c r="C14" s="4" t="s">
        <v>37</v>
      </c>
      <c r="D14" s="6" t="s">
        <v>38</v>
      </c>
      <c r="E14" s="6">
        <f>IFERROR(VLOOKUP(D14,[1]Lookup!$D$3:$E$18,2,0),"")</f>
        <v>5</v>
      </c>
      <c r="F14" s="7" t="str">
        <f>IFERROR(VLOOKUP(B14,[1]Members!$B:$G,6,0),"")</f>
        <v/>
      </c>
      <c r="G14" s="8">
        <v>3</v>
      </c>
      <c r="H14" s="8">
        <v>5</v>
      </c>
      <c r="I14" s="8">
        <v>0</v>
      </c>
      <c r="J14" s="8">
        <v>2</v>
      </c>
      <c r="K14" s="8">
        <v>0</v>
      </c>
      <c r="L14" s="8">
        <v>0</v>
      </c>
      <c r="M14" s="8">
        <v>7</v>
      </c>
      <c r="N14" s="8">
        <v>0</v>
      </c>
      <c r="O14" s="8">
        <v>3</v>
      </c>
      <c r="P14" s="8">
        <v>0</v>
      </c>
      <c r="Q14" s="9">
        <f>SUM(G14:P14)</f>
        <v>20</v>
      </c>
    </row>
    <row r="15" spans="1:17" x14ac:dyDescent="0.2">
      <c r="A15" s="4">
        <v>63</v>
      </c>
      <c r="B15" s="5" t="s">
        <v>39</v>
      </c>
      <c r="C15" s="4" t="s">
        <v>40</v>
      </c>
      <c r="D15" s="6" t="s">
        <v>38</v>
      </c>
      <c r="E15" s="6">
        <f>IFERROR(VLOOKUP(D15,[1]Lookup!$D$3:$E$18,2,0),"")</f>
        <v>5</v>
      </c>
      <c r="F15" s="7">
        <f>IFERROR(VLOOKUP(B15,[1]Members!$B:$G,6,0),"")</f>
        <v>44</v>
      </c>
      <c r="G15" s="8">
        <v>4</v>
      </c>
      <c r="H15" s="8">
        <v>3</v>
      </c>
      <c r="I15" s="8">
        <v>0</v>
      </c>
      <c r="J15" s="8">
        <v>1</v>
      </c>
      <c r="K15" s="8">
        <v>7</v>
      </c>
      <c r="L15" s="8">
        <v>4</v>
      </c>
      <c r="M15" s="8">
        <v>3</v>
      </c>
      <c r="N15" s="8">
        <v>0</v>
      </c>
      <c r="O15" s="8">
        <v>3</v>
      </c>
      <c r="P15" s="8">
        <v>1</v>
      </c>
      <c r="Q15" s="9">
        <f>SUM(G15:P15)</f>
        <v>26</v>
      </c>
    </row>
    <row r="16" spans="1:17" x14ac:dyDescent="0.2">
      <c r="A16" s="4">
        <v>62</v>
      </c>
      <c r="B16" s="5" t="s">
        <v>41</v>
      </c>
      <c r="C16" s="4" t="s">
        <v>37</v>
      </c>
      <c r="D16" s="6" t="s">
        <v>38</v>
      </c>
      <c r="E16" s="6">
        <f>IFERROR(VLOOKUP(D16,[1]Lookup!$D$3:$E$18,2,0),"")</f>
        <v>5</v>
      </c>
      <c r="F16" s="7" t="str">
        <f>IFERROR(VLOOKUP(B16,[1]Members!$B:$G,6,0),"")</f>
        <v/>
      </c>
      <c r="G16" s="8">
        <v>5</v>
      </c>
      <c r="H16" s="8">
        <v>1</v>
      </c>
      <c r="I16" s="8">
        <v>2</v>
      </c>
      <c r="J16" s="8">
        <v>2</v>
      </c>
      <c r="K16" s="8">
        <v>12</v>
      </c>
      <c r="L16" s="8">
        <v>6</v>
      </c>
      <c r="M16" s="8">
        <v>7</v>
      </c>
      <c r="N16" s="8">
        <v>3</v>
      </c>
      <c r="O16" s="8">
        <v>7</v>
      </c>
      <c r="P16" s="8">
        <v>1</v>
      </c>
      <c r="Q16" s="9">
        <f>SUM(G16:P16)</f>
        <v>46</v>
      </c>
    </row>
    <row r="17" spans="1:17" x14ac:dyDescent="0.2">
      <c r="A17" s="4">
        <v>3</v>
      </c>
      <c r="B17" s="5" t="s">
        <v>42</v>
      </c>
      <c r="C17" s="4" t="s">
        <v>43</v>
      </c>
      <c r="D17" s="6" t="s">
        <v>38</v>
      </c>
      <c r="E17" s="6">
        <f>IFERROR(VLOOKUP(D17,[1]Lookup!$D$3:$E$18,2,0),"")</f>
        <v>5</v>
      </c>
      <c r="F17" s="7" t="str">
        <f>IFERROR(VLOOKUP(B17,[1]Members!$B:$G,6,0),"")</f>
        <v/>
      </c>
      <c r="G17" s="10">
        <v>6</v>
      </c>
      <c r="H17" s="10">
        <v>10</v>
      </c>
      <c r="I17" s="10">
        <v>0</v>
      </c>
      <c r="J17" s="10">
        <v>6</v>
      </c>
      <c r="K17" s="10">
        <v>9</v>
      </c>
      <c r="L17" s="10">
        <v>7</v>
      </c>
      <c r="M17" s="10">
        <v>4</v>
      </c>
      <c r="N17" s="10">
        <v>4</v>
      </c>
      <c r="O17" s="10">
        <v>4</v>
      </c>
      <c r="P17" s="10">
        <v>6</v>
      </c>
      <c r="Q17" s="9">
        <f>SUM(G17:P17)</f>
        <v>56</v>
      </c>
    </row>
    <row r="18" spans="1:17" x14ac:dyDescent="0.2">
      <c r="A18" s="4">
        <v>56</v>
      </c>
      <c r="B18" s="5" t="s">
        <v>44</v>
      </c>
      <c r="C18" s="4" t="s">
        <v>45</v>
      </c>
      <c r="D18" s="6" t="s">
        <v>38</v>
      </c>
      <c r="E18" s="6">
        <f>IFERROR(VLOOKUP(D18,[1]Lookup!$D$3:$E$18,2,0),"")</f>
        <v>5</v>
      </c>
      <c r="F18" s="7">
        <f>IFERROR(VLOOKUP(B18,[1]Members!$B:$G,6,0),"")</f>
        <v>46</v>
      </c>
      <c r="G18" s="8">
        <v>5</v>
      </c>
      <c r="H18" s="8">
        <v>8</v>
      </c>
      <c r="I18" s="8">
        <v>13</v>
      </c>
      <c r="J18" s="8">
        <v>2</v>
      </c>
      <c r="K18" s="8">
        <v>7</v>
      </c>
      <c r="L18" s="8">
        <v>4</v>
      </c>
      <c r="M18" s="8">
        <v>9</v>
      </c>
      <c r="N18" s="8">
        <v>1</v>
      </c>
      <c r="O18" s="8">
        <v>1</v>
      </c>
      <c r="P18" s="8">
        <v>7</v>
      </c>
      <c r="Q18" s="9">
        <f>SUM(G18:P18)</f>
        <v>57</v>
      </c>
    </row>
    <row r="19" spans="1:17" x14ac:dyDescent="0.2">
      <c r="A19" s="4">
        <v>66</v>
      </c>
      <c r="B19" s="5" t="s">
        <v>46</v>
      </c>
      <c r="C19" s="4" t="s">
        <v>47</v>
      </c>
      <c r="D19" s="6" t="s">
        <v>38</v>
      </c>
      <c r="E19" s="6">
        <f>IFERROR(VLOOKUP(D19,[1]Lookup!$D$3:$E$18,2,0),"")</f>
        <v>5</v>
      </c>
      <c r="F19" s="7">
        <f>IFERROR(VLOOKUP(B19,[1]Members!$B:$G,6,0),"")</f>
        <v>71</v>
      </c>
      <c r="G19" s="8">
        <v>12</v>
      </c>
      <c r="H19" s="8">
        <v>6</v>
      </c>
      <c r="I19" s="8">
        <v>2</v>
      </c>
      <c r="J19" s="8">
        <v>13</v>
      </c>
      <c r="K19" s="8">
        <v>5</v>
      </c>
      <c r="L19" s="8">
        <v>6</v>
      </c>
      <c r="M19" s="8">
        <v>7</v>
      </c>
      <c r="N19" s="8">
        <v>7</v>
      </c>
      <c r="O19" s="8">
        <v>9</v>
      </c>
      <c r="P19" s="8">
        <v>1</v>
      </c>
      <c r="Q19" s="9">
        <f>SUM(G19:P19)</f>
        <v>68</v>
      </c>
    </row>
    <row r="20" spans="1:17" x14ac:dyDescent="0.2">
      <c r="A20" s="4">
        <v>35</v>
      </c>
      <c r="B20" s="5" t="s">
        <v>48</v>
      </c>
      <c r="C20" s="4" t="s">
        <v>49</v>
      </c>
      <c r="D20" s="6" t="s">
        <v>38</v>
      </c>
      <c r="E20" s="6">
        <f>IFERROR(VLOOKUP(D20,[1]Lookup!$D$3:$E$18,2,0),"")</f>
        <v>5</v>
      </c>
      <c r="F20" s="7" t="str">
        <f>IFERROR(VLOOKUP(B20,[1]Members!$B:$G,6,0),"")</f>
        <v/>
      </c>
      <c r="G20" s="8"/>
      <c r="H20" s="8"/>
      <c r="I20" s="8"/>
      <c r="J20" s="8"/>
      <c r="K20" s="11" t="s">
        <v>20</v>
      </c>
      <c r="L20" s="11" t="s">
        <v>21</v>
      </c>
      <c r="M20" s="11" t="s">
        <v>22</v>
      </c>
      <c r="N20" s="8"/>
      <c r="O20" s="8"/>
      <c r="P20" s="8"/>
      <c r="Q20" s="9"/>
    </row>
    <row r="21" spans="1:17" x14ac:dyDescent="0.2">
      <c r="A21" s="4">
        <v>16</v>
      </c>
      <c r="B21" s="5" t="s">
        <v>50</v>
      </c>
      <c r="C21" s="4" t="s">
        <v>51</v>
      </c>
      <c r="D21" s="6" t="s">
        <v>52</v>
      </c>
      <c r="E21" s="6">
        <f>IFERROR(VLOOKUP(D21,[1]Lookup!$D$3:$E$18,2,0),"")</f>
        <v>6</v>
      </c>
      <c r="F21" s="7">
        <f>IFERROR(VLOOKUP(B21,[1]Members!$B:$G,6,0),"")</f>
        <v>9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1</v>
      </c>
      <c r="M21" s="8">
        <v>3</v>
      </c>
      <c r="N21" s="8">
        <v>3</v>
      </c>
      <c r="O21" s="8">
        <v>0</v>
      </c>
      <c r="P21" s="8">
        <v>0</v>
      </c>
      <c r="Q21" s="9">
        <f>SUM(G21:P21)</f>
        <v>7</v>
      </c>
    </row>
    <row r="22" spans="1:17" x14ac:dyDescent="0.2">
      <c r="A22" s="4">
        <v>40</v>
      </c>
      <c r="B22" s="5" t="s">
        <v>53</v>
      </c>
      <c r="C22" s="4" t="s">
        <v>54</v>
      </c>
      <c r="D22" s="6" t="s">
        <v>52</v>
      </c>
      <c r="E22" s="6">
        <f>IFERROR(VLOOKUP(D22,[1]Lookup!$D$3:$E$18,2,0),"")</f>
        <v>6</v>
      </c>
      <c r="F22" s="7">
        <f>IFERROR(VLOOKUP(B22,[1]Members!$B:$G,6,0),"")</f>
        <v>17</v>
      </c>
      <c r="G22" s="8">
        <v>0</v>
      </c>
      <c r="H22" s="8">
        <v>0</v>
      </c>
      <c r="I22" s="8">
        <v>8</v>
      </c>
      <c r="J22" s="8">
        <v>0</v>
      </c>
      <c r="K22" s="8">
        <v>0</v>
      </c>
      <c r="L22" s="8">
        <v>0</v>
      </c>
      <c r="M22" s="8">
        <v>1</v>
      </c>
      <c r="N22" s="8">
        <v>0</v>
      </c>
      <c r="O22" s="8">
        <v>0</v>
      </c>
      <c r="P22" s="8">
        <v>0</v>
      </c>
      <c r="Q22" s="9">
        <f>SUM(G22:P22)</f>
        <v>9</v>
      </c>
    </row>
    <row r="23" spans="1:17" x14ac:dyDescent="0.2">
      <c r="A23" s="4">
        <v>21</v>
      </c>
      <c r="B23" s="5" t="s">
        <v>55</v>
      </c>
      <c r="C23" s="4" t="s">
        <v>56</v>
      </c>
      <c r="D23" s="6" t="s">
        <v>52</v>
      </c>
      <c r="E23" s="6">
        <f>IFERROR(VLOOKUP(D23,[1]Lookup!$D$3:$E$18,2,0),"")</f>
        <v>6</v>
      </c>
      <c r="F23" s="7" t="str">
        <f>IFERROR(VLOOKUP(B23,[1]Members!$B:$G,6,0),"")</f>
        <v/>
      </c>
      <c r="G23" s="8">
        <v>0</v>
      </c>
      <c r="H23" s="8">
        <v>0</v>
      </c>
      <c r="I23" s="8">
        <v>9</v>
      </c>
      <c r="J23" s="8">
        <v>0</v>
      </c>
      <c r="K23" s="8">
        <v>0</v>
      </c>
      <c r="L23" s="8">
        <v>2</v>
      </c>
      <c r="M23" s="8">
        <v>0</v>
      </c>
      <c r="N23" s="8">
        <v>0</v>
      </c>
      <c r="O23" s="8">
        <v>1</v>
      </c>
      <c r="P23" s="8">
        <v>0</v>
      </c>
      <c r="Q23" s="9">
        <f>SUM(G23:P23)</f>
        <v>12</v>
      </c>
    </row>
    <row r="24" spans="1:17" x14ac:dyDescent="0.2">
      <c r="A24" s="4">
        <v>26</v>
      </c>
      <c r="B24" s="5" t="s">
        <v>57</v>
      </c>
      <c r="C24" s="4" t="s">
        <v>58</v>
      </c>
      <c r="D24" s="6" t="s">
        <v>52</v>
      </c>
      <c r="E24" s="6">
        <f>IFERROR(VLOOKUP(D24,[1]Lookup!$D$3:$E$18,2,0),"")</f>
        <v>6</v>
      </c>
      <c r="F24" s="7" t="str">
        <f>IFERROR(VLOOKUP(B24,[1]Members!$B:$G,6,0),"")</f>
        <v/>
      </c>
      <c r="G24" s="8">
        <v>6</v>
      </c>
      <c r="H24" s="8">
        <v>4</v>
      </c>
      <c r="I24" s="8">
        <v>0</v>
      </c>
      <c r="J24" s="8">
        <v>1</v>
      </c>
      <c r="K24" s="8">
        <v>1</v>
      </c>
      <c r="L24" s="8">
        <v>6</v>
      </c>
      <c r="M24" s="8">
        <v>3</v>
      </c>
      <c r="N24" s="8">
        <v>9</v>
      </c>
      <c r="O24" s="8">
        <v>3</v>
      </c>
      <c r="P24" s="8">
        <v>0</v>
      </c>
      <c r="Q24" s="9">
        <f>SUM(G24:P24)</f>
        <v>33</v>
      </c>
    </row>
    <row r="25" spans="1:17" x14ac:dyDescent="0.2">
      <c r="A25" s="4">
        <v>33</v>
      </c>
      <c r="B25" s="5" t="s">
        <v>59</v>
      </c>
      <c r="C25" s="4" t="s">
        <v>47</v>
      </c>
      <c r="D25" s="6" t="s">
        <v>60</v>
      </c>
      <c r="E25" s="6">
        <f>IFERROR(VLOOKUP(D25,[1]Lookup!$D$3:$E$18,2,0),"")</f>
        <v>7</v>
      </c>
      <c r="F25" s="7">
        <f>IFERROR(VLOOKUP(B25,[1]Members!$B:$G,6,0),"")</f>
        <v>39</v>
      </c>
      <c r="G25" s="8">
        <v>0</v>
      </c>
      <c r="H25" s="8">
        <v>0</v>
      </c>
      <c r="I25" s="8">
        <v>0</v>
      </c>
      <c r="J25" s="8">
        <v>0</v>
      </c>
      <c r="K25" s="8">
        <v>5</v>
      </c>
      <c r="L25" s="8">
        <v>1</v>
      </c>
      <c r="M25" s="8">
        <v>0</v>
      </c>
      <c r="N25" s="8">
        <v>1</v>
      </c>
      <c r="O25" s="8">
        <v>0</v>
      </c>
      <c r="P25" s="8">
        <v>0</v>
      </c>
      <c r="Q25" s="9">
        <f>SUM(G25:P25)</f>
        <v>7</v>
      </c>
    </row>
    <row r="26" spans="1:17" x14ac:dyDescent="0.2">
      <c r="A26" s="4">
        <v>7</v>
      </c>
      <c r="B26" s="5" t="s">
        <v>61</v>
      </c>
      <c r="C26" s="4" t="s">
        <v>62</v>
      </c>
      <c r="D26" s="6" t="s">
        <v>60</v>
      </c>
      <c r="E26" s="6">
        <f>IFERROR(VLOOKUP(D26,[1]Lookup!$D$3:$E$18,2,0),"")</f>
        <v>7</v>
      </c>
      <c r="F26" s="7">
        <f>IFERROR(VLOOKUP(B26,[1]Members!$B:$G,6,0),"")</f>
        <v>11</v>
      </c>
      <c r="G26" s="10">
        <v>0</v>
      </c>
      <c r="H26" s="10">
        <v>0</v>
      </c>
      <c r="I26" s="10">
        <v>0</v>
      </c>
      <c r="J26" s="10">
        <v>1</v>
      </c>
      <c r="K26" s="10">
        <v>1</v>
      </c>
      <c r="L26" s="10">
        <v>3</v>
      </c>
      <c r="M26" s="10">
        <v>0</v>
      </c>
      <c r="N26" s="10">
        <v>2</v>
      </c>
      <c r="O26" s="10">
        <v>0</v>
      </c>
      <c r="P26" s="10">
        <v>0</v>
      </c>
      <c r="Q26" s="9">
        <v>7.1</v>
      </c>
    </row>
    <row r="27" spans="1:17" x14ac:dyDescent="0.2">
      <c r="A27" s="4">
        <v>8</v>
      </c>
      <c r="B27" s="5" t="s">
        <v>63</v>
      </c>
      <c r="C27" s="4" t="s">
        <v>64</v>
      </c>
      <c r="D27" s="6" t="s">
        <v>60</v>
      </c>
      <c r="E27" s="6">
        <f>IFERROR(VLOOKUP(D27,[1]Lookup!$D$3:$E$18,2,0),"")</f>
        <v>7</v>
      </c>
      <c r="F27" s="7" t="str">
        <f>IFERROR(VLOOKUP(B27,[1]Members!$B:$G,6,0),"")</f>
        <v/>
      </c>
      <c r="G27" s="10">
        <v>0</v>
      </c>
      <c r="H27" s="10">
        <v>0</v>
      </c>
      <c r="I27" s="10">
        <v>0</v>
      </c>
      <c r="J27" s="10">
        <v>0</v>
      </c>
      <c r="K27" s="10">
        <v>5</v>
      </c>
      <c r="L27" s="10">
        <v>1</v>
      </c>
      <c r="M27" s="10">
        <v>1</v>
      </c>
      <c r="N27" s="10">
        <v>1</v>
      </c>
      <c r="O27" s="10">
        <v>0</v>
      </c>
      <c r="P27" s="10">
        <v>0</v>
      </c>
      <c r="Q27" s="9">
        <f>SUM(G27:P27)</f>
        <v>8</v>
      </c>
    </row>
    <row r="28" spans="1:17" x14ac:dyDescent="0.2">
      <c r="A28" s="4">
        <v>52</v>
      </c>
      <c r="B28" s="5" t="s">
        <v>65</v>
      </c>
      <c r="C28" s="4" t="s">
        <v>66</v>
      </c>
      <c r="D28" s="6" t="s">
        <v>60</v>
      </c>
      <c r="E28" s="6">
        <f>IFERROR(VLOOKUP(D28,[1]Lookup!$D$3:$E$18,2,0),"")</f>
        <v>7</v>
      </c>
      <c r="F28" s="7">
        <f>IFERROR(VLOOKUP(B28,[1]Members!$B:$G,6,0),"")</f>
        <v>10</v>
      </c>
      <c r="G28" s="8">
        <v>0</v>
      </c>
      <c r="H28" s="8">
        <v>0</v>
      </c>
      <c r="I28" s="8">
        <v>0</v>
      </c>
      <c r="J28" s="8">
        <v>0</v>
      </c>
      <c r="K28" s="8">
        <v>5</v>
      </c>
      <c r="L28" s="8">
        <v>2</v>
      </c>
      <c r="M28" s="8">
        <v>2</v>
      </c>
      <c r="N28" s="8">
        <v>1</v>
      </c>
      <c r="O28" s="8">
        <v>0</v>
      </c>
      <c r="P28" s="8">
        <v>0</v>
      </c>
      <c r="Q28" s="9">
        <f>SUM(G28:P28)</f>
        <v>10</v>
      </c>
    </row>
    <row r="29" spans="1:17" x14ac:dyDescent="0.2">
      <c r="A29" s="4">
        <v>9</v>
      </c>
      <c r="B29" s="5" t="s">
        <v>67</v>
      </c>
      <c r="C29" s="4" t="s">
        <v>68</v>
      </c>
      <c r="D29" s="6" t="s">
        <v>60</v>
      </c>
      <c r="E29" s="6">
        <f>IFERROR(VLOOKUP(D29,[1]Lookup!$D$3:$E$18,2,0),"")</f>
        <v>7</v>
      </c>
      <c r="F29" s="7" t="str">
        <f>IFERROR(VLOOKUP(B29,[1]Members!$B:$G,6,0),"")</f>
        <v/>
      </c>
      <c r="G29" s="10">
        <v>1</v>
      </c>
      <c r="H29" s="10">
        <v>3</v>
      </c>
      <c r="I29" s="10">
        <v>0</v>
      </c>
      <c r="J29" s="10">
        <v>1</v>
      </c>
      <c r="K29" s="10">
        <v>0</v>
      </c>
      <c r="L29" s="10">
        <v>6</v>
      </c>
      <c r="M29" s="10">
        <v>1</v>
      </c>
      <c r="N29" s="10">
        <v>12</v>
      </c>
      <c r="O29" s="10">
        <v>0</v>
      </c>
      <c r="P29" s="10">
        <v>0</v>
      </c>
      <c r="Q29" s="9">
        <f>SUM(G29:P29)</f>
        <v>24</v>
      </c>
    </row>
    <row r="30" spans="1:17" x14ac:dyDescent="0.2">
      <c r="A30" s="4">
        <v>36</v>
      </c>
      <c r="B30" s="5" t="s">
        <v>69</v>
      </c>
      <c r="C30" s="4" t="s">
        <v>70</v>
      </c>
      <c r="D30" s="6" t="s">
        <v>60</v>
      </c>
      <c r="E30" s="6">
        <f>IFERROR(VLOOKUP(D30,[1]Lookup!$D$3:$E$18,2,0),"")</f>
        <v>7</v>
      </c>
      <c r="F30" s="7" t="str">
        <f>IFERROR(VLOOKUP(B30,[1]Members!$B:$G,6,0),"")</f>
        <v/>
      </c>
      <c r="G30" s="8">
        <v>5</v>
      </c>
      <c r="H30" s="8">
        <v>1</v>
      </c>
      <c r="I30" s="8">
        <v>6</v>
      </c>
      <c r="J30" s="8">
        <v>0</v>
      </c>
      <c r="K30" s="8">
        <v>3</v>
      </c>
      <c r="L30" s="8">
        <v>8</v>
      </c>
      <c r="M30" s="8">
        <v>13</v>
      </c>
      <c r="N30" s="8">
        <v>6</v>
      </c>
      <c r="O30" s="8">
        <v>3</v>
      </c>
      <c r="P30" s="8">
        <v>0</v>
      </c>
      <c r="Q30" s="9">
        <f>SUM(G30:P30)</f>
        <v>45</v>
      </c>
    </row>
    <row r="31" spans="1:17" x14ac:dyDescent="0.2">
      <c r="A31" s="4">
        <v>27</v>
      </c>
      <c r="B31" s="5" t="s">
        <v>71</v>
      </c>
      <c r="C31" s="4" t="s">
        <v>72</v>
      </c>
      <c r="D31" s="6" t="s">
        <v>73</v>
      </c>
      <c r="E31" s="6">
        <f>IFERROR(VLOOKUP(D31,[1]Lookup!$D$3:$E$18,2,0),"")</f>
        <v>8</v>
      </c>
      <c r="F31" s="7">
        <f>IFERROR(VLOOKUP(B31,[1]Members!$B:$G,6,0),"")</f>
        <v>52</v>
      </c>
      <c r="G31" s="8">
        <v>0</v>
      </c>
      <c r="H31" s="8">
        <v>2</v>
      </c>
      <c r="I31" s="8">
        <v>6</v>
      </c>
      <c r="J31" s="8">
        <v>0</v>
      </c>
      <c r="K31" s="8">
        <v>0</v>
      </c>
      <c r="L31" s="8">
        <v>2</v>
      </c>
      <c r="M31" s="8">
        <v>12</v>
      </c>
      <c r="N31" s="8">
        <v>12</v>
      </c>
      <c r="O31" s="8">
        <v>1</v>
      </c>
      <c r="P31" s="8">
        <v>5</v>
      </c>
      <c r="Q31" s="9">
        <f>SUM(G31:P31)</f>
        <v>40</v>
      </c>
    </row>
    <row r="32" spans="1:17" x14ac:dyDescent="0.2">
      <c r="A32" s="4">
        <v>75</v>
      </c>
      <c r="B32" s="5" t="s">
        <v>74</v>
      </c>
      <c r="C32" s="4" t="s">
        <v>75</v>
      </c>
      <c r="D32" s="6" t="s">
        <v>76</v>
      </c>
      <c r="E32" s="6">
        <f>IFERROR(VLOOKUP(D32,[1]Lookup!$D$3:$E$18,2,0),"")</f>
        <v>9</v>
      </c>
      <c r="F32" s="7">
        <f>IFERROR(VLOOKUP(B32,[1]Members!$B:$G,6,0),"")</f>
        <v>84</v>
      </c>
      <c r="G32" s="8">
        <v>1</v>
      </c>
      <c r="H32" s="8">
        <v>0</v>
      </c>
      <c r="I32" s="8">
        <v>2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9">
        <f>SUM(G32:P32)</f>
        <v>3</v>
      </c>
    </row>
    <row r="33" spans="1:17" x14ac:dyDescent="0.2">
      <c r="A33" s="4">
        <v>61</v>
      </c>
      <c r="B33" s="5" t="s">
        <v>77</v>
      </c>
      <c r="C33" s="4" t="s">
        <v>78</v>
      </c>
      <c r="D33" s="6" t="s">
        <v>76</v>
      </c>
      <c r="E33" s="6">
        <f>IFERROR(VLOOKUP(D33,[1]Lookup!$D$3:$E$18,2,0),"")</f>
        <v>9</v>
      </c>
      <c r="F33" s="7">
        <f>IFERROR(VLOOKUP(B33,[1]Members!$B:$G,6,0),"")</f>
        <v>43</v>
      </c>
      <c r="G33" s="8">
        <v>4</v>
      </c>
      <c r="H33" s="8">
        <v>3</v>
      </c>
      <c r="I33" s="8">
        <v>0</v>
      </c>
      <c r="J33" s="8">
        <v>2</v>
      </c>
      <c r="K33" s="8">
        <v>2</v>
      </c>
      <c r="L33" s="8">
        <v>2</v>
      </c>
      <c r="M33" s="8">
        <v>8</v>
      </c>
      <c r="N33" s="8">
        <v>0</v>
      </c>
      <c r="O33" s="8">
        <v>4</v>
      </c>
      <c r="P33" s="8">
        <v>1</v>
      </c>
      <c r="Q33" s="9">
        <f>SUM(G33:P33)</f>
        <v>26</v>
      </c>
    </row>
    <row r="34" spans="1:17" x14ac:dyDescent="0.2">
      <c r="A34" s="4">
        <v>42</v>
      </c>
      <c r="B34" s="5" t="s">
        <v>79</v>
      </c>
      <c r="C34" s="4" t="s">
        <v>80</v>
      </c>
      <c r="D34" s="6" t="s">
        <v>76</v>
      </c>
      <c r="E34" s="6">
        <f>IFERROR(VLOOKUP(D34,[1]Lookup!$D$3:$E$18,2,0),"")</f>
        <v>9</v>
      </c>
      <c r="F34" s="7" t="str">
        <f>IFERROR(VLOOKUP(B34,[1]Members!$B:$G,6,0),"")</f>
        <v/>
      </c>
      <c r="G34" s="8">
        <v>0</v>
      </c>
      <c r="H34" s="8">
        <v>6</v>
      </c>
      <c r="I34" s="8">
        <v>1</v>
      </c>
      <c r="J34" s="8">
        <v>1</v>
      </c>
      <c r="K34" s="8">
        <v>4</v>
      </c>
      <c r="L34" s="8">
        <v>7</v>
      </c>
      <c r="M34" s="8">
        <v>3</v>
      </c>
      <c r="N34" s="8">
        <v>0</v>
      </c>
      <c r="O34" s="8">
        <v>2</v>
      </c>
      <c r="P34" s="8">
        <v>3</v>
      </c>
      <c r="Q34" s="9">
        <f>SUM(G34:P34)</f>
        <v>27</v>
      </c>
    </row>
    <row r="35" spans="1:17" x14ac:dyDescent="0.2">
      <c r="A35" s="4">
        <v>25</v>
      </c>
      <c r="B35" s="5" t="s">
        <v>81</v>
      </c>
      <c r="C35" s="4" t="s">
        <v>82</v>
      </c>
      <c r="D35" s="6" t="s">
        <v>83</v>
      </c>
      <c r="E35" s="6">
        <f>IFERROR(VLOOKUP(D35,[1]Lookup!$D$3:$E$18,2,0),"")</f>
        <v>10</v>
      </c>
      <c r="F35" s="7" t="str">
        <f>IFERROR(VLOOKUP(B35,[1]Members!$B:$G,6,0),"")</f>
        <v/>
      </c>
      <c r="G35" s="8">
        <v>0</v>
      </c>
      <c r="H35" s="8">
        <v>1</v>
      </c>
      <c r="I35" s="8">
        <v>5</v>
      </c>
      <c r="J35" s="8">
        <v>0</v>
      </c>
      <c r="K35" s="8">
        <v>0</v>
      </c>
      <c r="L35" s="8">
        <v>1</v>
      </c>
      <c r="M35" s="8">
        <v>1</v>
      </c>
      <c r="N35" s="8">
        <v>0</v>
      </c>
      <c r="O35" s="8">
        <v>1</v>
      </c>
      <c r="P35" s="8">
        <v>0</v>
      </c>
      <c r="Q35" s="9">
        <f>SUM(G35:P35)</f>
        <v>9</v>
      </c>
    </row>
    <row r="36" spans="1:17" x14ac:dyDescent="0.2">
      <c r="A36" s="4">
        <v>38</v>
      </c>
      <c r="B36" s="5" t="s">
        <v>84</v>
      </c>
      <c r="C36" s="4" t="s">
        <v>85</v>
      </c>
      <c r="D36" s="6" t="s">
        <v>83</v>
      </c>
      <c r="E36" s="6">
        <f>IFERROR(VLOOKUP(D36,[1]Lookup!$D$3:$E$18,2,0),"")</f>
        <v>10</v>
      </c>
      <c r="F36" s="7">
        <f>IFERROR(VLOOKUP(B36,[1]Members!$B:$G,6,0),"")</f>
        <v>31</v>
      </c>
      <c r="G36" s="8">
        <v>0</v>
      </c>
      <c r="H36" s="8">
        <v>0</v>
      </c>
      <c r="I36" s="8">
        <v>7</v>
      </c>
      <c r="J36" s="8">
        <v>0</v>
      </c>
      <c r="K36" s="8">
        <v>0</v>
      </c>
      <c r="L36" s="8">
        <v>1</v>
      </c>
      <c r="M36" s="8">
        <v>1</v>
      </c>
      <c r="N36" s="8">
        <v>4</v>
      </c>
      <c r="O36" s="8">
        <v>1</v>
      </c>
      <c r="P36" s="8">
        <v>0</v>
      </c>
      <c r="Q36" s="9">
        <f>SUM(G36:P36)</f>
        <v>14</v>
      </c>
    </row>
    <row r="37" spans="1:17" x14ac:dyDescent="0.2">
      <c r="A37" s="4">
        <v>49</v>
      </c>
      <c r="B37" s="5" t="s">
        <v>86</v>
      </c>
      <c r="C37" s="4" t="s">
        <v>87</v>
      </c>
      <c r="D37" s="6" t="s">
        <v>83</v>
      </c>
      <c r="E37" s="6">
        <f>IFERROR(VLOOKUP(D37,[1]Lookup!$D$3:$E$18,2,0),"")</f>
        <v>10</v>
      </c>
      <c r="F37" s="7" t="str">
        <f>IFERROR(VLOOKUP(B37,[1]Members!$B:$G,6,0),"")</f>
        <v/>
      </c>
      <c r="G37" s="8">
        <v>0</v>
      </c>
      <c r="H37" s="8">
        <v>2</v>
      </c>
      <c r="I37" s="8">
        <v>0</v>
      </c>
      <c r="J37" s="8">
        <v>5</v>
      </c>
      <c r="K37" s="8">
        <v>5</v>
      </c>
      <c r="L37" s="8">
        <v>1</v>
      </c>
      <c r="M37" s="8">
        <v>2</v>
      </c>
      <c r="N37" s="8">
        <v>0</v>
      </c>
      <c r="O37" s="8">
        <v>0</v>
      </c>
      <c r="P37" s="8">
        <v>0</v>
      </c>
      <c r="Q37" s="9">
        <f>SUM(G37:P37)</f>
        <v>15</v>
      </c>
    </row>
    <row r="38" spans="1:17" x14ac:dyDescent="0.2">
      <c r="A38" s="4">
        <v>45</v>
      </c>
      <c r="B38" s="5" t="s">
        <v>88</v>
      </c>
      <c r="C38" s="4" t="s">
        <v>89</v>
      </c>
      <c r="D38" s="6" t="s">
        <v>83</v>
      </c>
      <c r="E38" s="6">
        <f>IFERROR(VLOOKUP(D38,[1]Lookup!$D$3:$E$18,2,0),"")</f>
        <v>10</v>
      </c>
      <c r="F38" s="7">
        <f>IFERROR(VLOOKUP(B38,[1]Members!$B:$G,6,0),"")</f>
        <v>14</v>
      </c>
      <c r="G38" s="8">
        <v>0</v>
      </c>
      <c r="H38" s="8">
        <v>0</v>
      </c>
      <c r="I38" s="8">
        <v>12</v>
      </c>
      <c r="J38" s="8">
        <v>0</v>
      </c>
      <c r="K38" s="8">
        <v>0</v>
      </c>
      <c r="L38" s="8">
        <v>0</v>
      </c>
      <c r="M38" s="8">
        <v>0</v>
      </c>
      <c r="N38" s="8">
        <v>1</v>
      </c>
      <c r="O38" s="8">
        <v>2</v>
      </c>
      <c r="P38" s="8">
        <v>1</v>
      </c>
      <c r="Q38" s="9">
        <f>SUM(G38:P38)</f>
        <v>16</v>
      </c>
    </row>
    <row r="39" spans="1:17" x14ac:dyDescent="0.2">
      <c r="A39" s="4">
        <v>50</v>
      </c>
      <c r="B39" s="5" t="s">
        <v>90</v>
      </c>
      <c r="C39" s="4" t="s">
        <v>89</v>
      </c>
      <c r="D39" s="6" t="s">
        <v>83</v>
      </c>
      <c r="E39" s="6">
        <f>IFERROR(VLOOKUP(D39,[1]Lookup!$D$3:$E$18,2,0),"")</f>
        <v>10</v>
      </c>
      <c r="F39" s="7">
        <f>IFERROR(VLOOKUP(B39,[1]Members!$B:$G,6,0),"")</f>
        <v>48</v>
      </c>
      <c r="G39" s="8">
        <v>0</v>
      </c>
      <c r="H39" s="8">
        <v>0</v>
      </c>
      <c r="I39" s="8">
        <v>11</v>
      </c>
      <c r="J39" s="8">
        <v>0</v>
      </c>
      <c r="K39" s="8">
        <v>0</v>
      </c>
      <c r="L39" s="8">
        <v>4</v>
      </c>
      <c r="M39" s="8">
        <v>1</v>
      </c>
      <c r="N39" s="8">
        <v>2</v>
      </c>
      <c r="O39" s="8">
        <v>3</v>
      </c>
      <c r="P39" s="8">
        <v>0</v>
      </c>
      <c r="Q39" s="9">
        <f>SUM(G39:P39)</f>
        <v>21</v>
      </c>
    </row>
    <row r="40" spans="1:17" x14ac:dyDescent="0.2">
      <c r="A40" s="4">
        <v>31</v>
      </c>
      <c r="B40" s="5" t="s">
        <v>91</v>
      </c>
      <c r="C40" s="4" t="s">
        <v>92</v>
      </c>
      <c r="D40" s="6" t="s">
        <v>83</v>
      </c>
      <c r="E40" s="6">
        <f>IFERROR(VLOOKUP(D40,[1]Lookup!$D$3:$E$18,2,0),"")</f>
        <v>10</v>
      </c>
      <c r="F40" s="7">
        <f>IFERROR(VLOOKUP(B40,[1]Members!$B:$G,6,0),"")</f>
        <v>26</v>
      </c>
      <c r="G40" s="8">
        <v>0</v>
      </c>
      <c r="H40" s="8">
        <v>2</v>
      </c>
      <c r="I40" s="8">
        <v>8</v>
      </c>
      <c r="J40" s="8">
        <v>0</v>
      </c>
      <c r="K40" s="8">
        <v>0</v>
      </c>
      <c r="L40" s="8">
        <v>5</v>
      </c>
      <c r="M40" s="8">
        <v>3</v>
      </c>
      <c r="N40" s="8">
        <v>2</v>
      </c>
      <c r="O40" s="8">
        <v>1</v>
      </c>
      <c r="P40" s="8">
        <v>0</v>
      </c>
      <c r="Q40" s="9">
        <v>21.1</v>
      </c>
    </row>
    <row r="41" spans="1:17" x14ac:dyDescent="0.2">
      <c r="A41" s="4">
        <v>69</v>
      </c>
      <c r="B41" s="5" t="s">
        <v>93</v>
      </c>
      <c r="C41" s="4" t="s">
        <v>78</v>
      </c>
      <c r="D41" s="6" t="s">
        <v>83</v>
      </c>
      <c r="E41" s="6">
        <f>IFERROR(VLOOKUP(D41,[1]Lookup!$D$3:$E$18,2,0),"")</f>
        <v>10</v>
      </c>
      <c r="F41" s="7">
        <f>IFERROR(VLOOKUP(B41,[1]Members!$B:$G,6,0),"")</f>
        <v>18</v>
      </c>
      <c r="G41" s="8">
        <v>0</v>
      </c>
      <c r="H41" s="8">
        <v>0</v>
      </c>
      <c r="I41" s="8">
        <v>17</v>
      </c>
      <c r="J41" s="8">
        <v>2</v>
      </c>
      <c r="K41" s="8">
        <v>0</v>
      </c>
      <c r="L41" s="8">
        <v>0</v>
      </c>
      <c r="M41" s="8">
        <v>2</v>
      </c>
      <c r="N41" s="8">
        <v>3</v>
      </c>
      <c r="O41" s="8">
        <v>1</v>
      </c>
      <c r="P41" s="8">
        <v>0</v>
      </c>
      <c r="Q41" s="9">
        <f>SUM(G41:P41)</f>
        <v>25</v>
      </c>
    </row>
    <row r="42" spans="1:17" x14ac:dyDescent="0.2">
      <c r="A42" s="4">
        <v>2</v>
      </c>
      <c r="B42" s="5" t="s">
        <v>94</v>
      </c>
      <c r="C42" s="4" t="s">
        <v>95</v>
      </c>
      <c r="D42" s="6" t="s">
        <v>83</v>
      </c>
      <c r="E42" s="6">
        <f>IFERROR(VLOOKUP(D42,[1]Lookup!$D$3:$E$18,2,0),"")</f>
        <v>10</v>
      </c>
      <c r="F42" s="7">
        <f>IFERROR(VLOOKUP(B42,[1]Members!$B:$G,6,0),"")</f>
        <v>45</v>
      </c>
      <c r="G42" s="10">
        <v>0</v>
      </c>
      <c r="H42" s="10">
        <v>1</v>
      </c>
      <c r="I42" s="10">
        <v>12</v>
      </c>
      <c r="J42" s="10">
        <v>0</v>
      </c>
      <c r="K42" s="12">
        <v>0</v>
      </c>
      <c r="L42" s="12">
        <v>5</v>
      </c>
      <c r="M42" s="12">
        <v>4</v>
      </c>
      <c r="N42" s="10">
        <v>3</v>
      </c>
      <c r="O42" s="10">
        <v>2</v>
      </c>
      <c r="P42" s="10">
        <v>0</v>
      </c>
      <c r="Q42" s="9">
        <f>SUM(G42:P42)</f>
        <v>27</v>
      </c>
    </row>
    <row r="43" spans="1:17" x14ac:dyDescent="0.2">
      <c r="A43" s="4">
        <v>47</v>
      </c>
      <c r="B43" s="5" t="s">
        <v>96</v>
      </c>
      <c r="C43" s="4" t="s">
        <v>97</v>
      </c>
      <c r="D43" s="6" t="s">
        <v>83</v>
      </c>
      <c r="E43" s="6">
        <f>IFERROR(VLOOKUP(D43,[1]Lookup!$D$3:$E$18,2,0),"")</f>
        <v>10</v>
      </c>
      <c r="F43" s="7" t="str">
        <f>IFERROR(VLOOKUP(B43,[1]Members!$B:$G,6,0),"")</f>
        <v/>
      </c>
      <c r="G43" s="8">
        <v>0</v>
      </c>
      <c r="H43" s="8">
        <v>0</v>
      </c>
      <c r="I43" s="8">
        <v>18</v>
      </c>
      <c r="J43" s="8">
        <v>1</v>
      </c>
      <c r="K43" s="8">
        <v>0</v>
      </c>
      <c r="L43" s="8">
        <v>3</v>
      </c>
      <c r="M43" s="8">
        <v>5</v>
      </c>
      <c r="N43" s="8">
        <v>2</v>
      </c>
      <c r="O43" s="8">
        <v>1</v>
      </c>
      <c r="P43" s="8">
        <v>0</v>
      </c>
      <c r="Q43" s="9">
        <f>SUM(G43:P43)</f>
        <v>30</v>
      </c>
    </row>
    <row r="44" spans="1:17" x14ac:dyDescent="0.2">
      <c r="A44" s="4">
        <v>18</v>
      </c>
      <c r="B44" s="5" t="s">
        <v>98</v>
      </c>
      <c r="C44" s="4" t="s">
        <v>58</v>
      </c>
      <c r="D44" s="6" t="s">
        <v>83</v>
      </c>
      <c r="E44" s="6">
        <f>IFERROR(VLOOKUP(D44,[1]Lookup!$D$3:$E$18,2,0),"")</f>
        <v>10</v>
      </c>
      <c r="F44" s="7" t="str">
        <f>IFERROR(VLOOKUP(B44,[1]Members!$B:$G,6,0),"")</f>
        <v/>
      </c>
      <c r="G44" s="8">
        <v>0</v>
      </c>
      <c r="H44" s="8">
        <v>1</v>
      </c>
      <c r="I44" s="8">
        <v>14</v>
      </c>
      <c r="J44" s="8">
        <v>2</v>
      </c>
      <c r="K44" s="8">
        <v>0</v>
      </c>
      <c r="L44" s="8">
        <v>2</v>
      </c>
      <c r="M44" s="8">
        <v>7</v>
      </c>
      <c r="N44" s="8">
        <v>10</v>
      </c>
      <c r="O44" s="8">
        <v>11</v>
      </c>
      <c r="P44" s="8">
        <v>0</v>
      </c>
      <c r="Q44" s="9">
        <f>SUM(G44:P44)</f>
        <v>47</v>
      </c>
    </row>
    <row r="45" spans="1:17" x14ac:dyDescent="0.2">
      <c r="A45" s="4">
        <v>51</v>
      </c>
      <c r="B45" s="5" t="s">
        <v>99</v>
      </c>
      <c r="C45" s="4" t="s">
        <v>100</v>
      </c>
      <c r="D45" s="6" t="s">
        <v>83</v>
      </c>
      <c r="E45" s="6">
        <f>IFERROR(VLOOKUP(D45,[1]Lookup!$D$3:$E$18,2,0),"")</f>
        <v>10</v>
      </c>
      <c r="F45" s="7">
        <f>IFERROR(VLOOKUP(B45,[1]Members!$B:$G,6,0),"")</f>
        <v>59</v>
      </c>
      <c r="G45" s="8"/>
      <c r="H45" s="8"/>
      <c r="I45" s="8"/>
      <c r="J45" s="8"/>
      <c r="K45" s="11" t="s">
        <v>20</v>
      </c>
      <c r="L45" s="11" t="s">
        <v>21</v>
      </c>
      <c r="M45" s="11" t="s">
        <v>22</v>
      </c>
      <c r="N45" s="8"/>
      <c r="O45" s="8"/>
      <c r="P45" s="8"/>
      <c r="Q45" s="9"/>
    </row>
    <row r="46" spans="1:17" x14ac:dyDescent="0.2">
      <c r="A46" s="4">
        <v>59</v>
      </c>
      <c r="B46" s="5" t="s">
        <v>101</v>
      </c>
      <c r="C46" s="4" t="s">
        <v>102</v>
      </c>
      <c r="D46" s="6" t="s">
        <v>103</v>
      </c>
      <c r="E46" s="6">
        <f>IFERROR(VLOOKUP(D46,[1]Lookup!$D$3:$E$18,2,0),"")</f>
        <v>11</v>
      </c>
      <c r="F46" s="7">
        <f>IFERROR(VLOOKUP(B46,[1]Members!$B:$G,6,0),"")</f>
        <v>29</v>
      </c>
      <c r="G46" s="8">
        <v>1</v>
      </c>
      <c r="H46" s="8">
        <v>5</v>
      </c>
      <c r="I46" s="8">
        <v>0</v>
      </c>
      <c r="J46" s="8">
        <v>0</v>
      </c>
      <c r="K46" s="8">
        <v>1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9">
        <f>SUM(G46:P46)</f>
        <v>7</v>
      </c>
    </row>
    <row r="47" spans="1:17" x14ac:dyDescent="0.2">
      <c r="A47" s="4">
        <v>13</v>
      </c>
      <c r="B47" s="5" t="s">
        <v>104</v>
      </c>
      <c r="C47" s="4" t="s">
        <v>87</v>
      </c>
      <c r="D47" s="6" t="s">
        <v>103</v>
      </c>
      <c r="E47" s="6">
        <f>IFERROR(VLOOKUP(D47,[1]Lookup!$D$3:$E$18,2,0),"")</f>
        <v>11</v>
      </c>
      <c r="F47" s="7">
        <f>IFERROR(VLOOKUP(B47,[1]Members!$B:$G,6,0),"")</f>
        <v>78</v>
      </c>
      <c r="G47" s="8">
        <v>0</v>
      </c>
      <c r="H47" s="8">
        <v>3</v>
      </c>
      <c r="I47" s="8">
        <v>2</v>
      </c>
      <c r="J47" s="8">
        <v>0</v>
      </c>
      <c r="K47" s="8">
        <v>5</v>
      </c>
      <c r="L47" s="8">
        <v>12</v>
      </c>
      <c r="M47" s="8">
        <v>6</v>
      </c>
      <c r="N47" s="8">
        <v>7</v>
      </c>
      <c r="O47" s="8">
        <v>1</v>
      </c>
      <c r="P47" s="8">
        <v>1</v>
      </c>
      <c r="Q47" s="9">
        <f>SUM(G47:P47)</f>
        <v>37</v>
      </c>
    </row>
    <row r="48" spans="1:17" x14ac:dyDescent="0.2">
      <c r="A48" s="4">
        <v>14</v>
      </c>
      <c r="B48" s="5" t="s">
        <v>105</v>
      </c>
      <c r="C48" s="4" t="s">
        <v>87</v>
      </c>
      <c r="D48" s="6" t="s">
        <v>103</v>
      </c>
      <c r="E48" s="6">
        <f>IFERROR(VLOOKUP(D48,[1]Lookup!$D$3:$E$18,2,0),"")</f>
        <v>11</v>
      </c>
      <c r="F48" s="7" t="str">
        <f>IFERROR(VLOOKUP(B48,[1]Members!$B:$G,6,0),"")</f>
        <v/>
      </c>
      <c r="G48" s="8">
        <v>10</v>
      </c>
      <c r="H48" s="8">
        <v>2</v>
      </c>
      <c r="I48" s="8">
        <v>1</v>
      </c>
      <c r="J48" s="8">
        <v>6</v>
      </c>
      <c r="K48" s="8">
        <v>4</v>
      </c>
      <c r="L48" s="8">
        <v>9</v>
      </c>
      <c r="M48" s="8">
        <v>1</v>
      </c>
      <c r="N48" s="8">
        <v>16</v>
      </c>
      <c r="O48" s="8">
        <v>5</v>
      </c>
      <c r="P48" s="8">
        <v>0</v>
      </c>
      <c r="Q48" s="9">
        <f>SUM(G48:P48)</f>
        <v>54</v>
      </c>
    </row>
    <row r="49" spans="1:17" x14ac:dyDescent="0.2">
      <c r="A49" s="4">
        <v>15</v>
      </c>
      <c r="B49" s="5" t="s">
        <v>106</v>
      </c>
      <c r="C49" s="4" t="s">
        <v>87</v>
      </c>
      <c r="D49" s="6" t="s">
        <v>103</v>
      </c>
      <c r="E49" s="6">
        <f>IFERROR(VLOOKUP(D49,[1]Lookup!$D$3:$E$18,2,0),"")</f>
        <v>11</v>
      </c>
      <c r="F49" s="7">
        <f>IFERROR(VLOOKUP(B49,[1]Members!$B:$G,6,0),"")</f>
        <v>22</v>
      </c>
      <c r="G49" s="8"/>
      <c r="H49" s="8"/>
      <c r="I49" s="8"/>
      <c r="J49" s="8"/>
      <c r="K49" s="11" t="s">
        <v>20</v>
      </c>
      <c r="L49" s="11" t="s">
        <v>21</v>
      </c>
      <c r="M49" s="11" t="s">
        <v>22</v>
      </c>
      <c r="N49" s="8"/>
      <c r="O49" s="8"/>
      <c r="P49" s="8"/>
      <c r="Q49" s="9"/>
    </row>
    <row r="50" spans="1:17" x14ac:dyDescent="0.2">
      <c r="A50" s="4">
        <v>64</v>
      </c>
      <c r="B50" s="5" t="s">
        <v>107</v>
      </c>
      <c r="C50" s="4" t="s">
        <v>108</v>
      </c>
      <c r="D50" s="6" t="s">
        <v>109</v>
      </c>
      <c r="E50" s="6">
        <f>IFERROR(VLOOKUP(D50,[1]Lookup!$D$3:$E$18,2,0),"")</f>
        <v>13</v>
      </c>
      <c r="F50" s="7" t="str">
        <f>IFERROR(VLOOKUP(B50,[1]Members!$B:$G,6,0),"")</f>
        <v/>
      </c>
      <c r="G50" s="8">
        <v>4</v>
      </c>
      <c r="H50" s="8">
        <v>4</v>
      </c>
      <c r="I50" s="8">
        <v>2</v>
      </c>
      <c r="J50" s="8">
        <v>2</v>
      </c>
      <c r="K50" s="8">
        <v>1</v>
      </c>
      <c r="L50" s="8">
        <v>3</v>
      </c>
      <c r="M50" s="8">
        <v>1</v>
      </c>
      <c r="N50" s="8">
        <v>2</v>
      </c>
      <c r="O50" s="8">
        <v>6</v>
      </c>
      <c r="P50" s="8">
        <v>0</v>
      </c>
      <c r="Q50" s="9">
        <f>SUM(G50:P50)</f>
        <v>25</v>
      </c>
    </row>
    <row r="51" spans="1:17" x14ac:dyDescent="0.2">
      <c r="A51" s="4">
        <v>20</v>
      </c>
      <c r="B51" s="5" t="s">
        <v>110</v>
      </c>
      <c r="C51" s="4" t="s">
        <v>111</v>
      </c>
      <c r="D51" s="6" t="s">
        <v>112</v>
      </c>
      <c r="E51" s="6">
        <f>IFERROR(VLOOKUP(D51,[1]Lookup!$D$3:$E$18,2,0),"")</f>
        <v>14</v>
      </c>
      <c r="F51" s="7">
        <f>IFERROR(VLOOKUP(B51,[1]Members!$B:$G,6,0),"")</f>
        <v>81</v>
      </c>
      <c r="G51" s="8">
        <v>0</v>
      </c>
      <c r="H51" s="8">
        <v>0</v>
      </c>
      <c r="I51" s="8">
        <v>3</v>
      </c>
      <c r="J51" s="8">
        <v>0</v>
      </c>
      <c r="K51" s="8">
        <v>0</v>
      </c>
      <c r="L51" s="8">
        <v>0</v>
      </c>
      <c r="M51" s="8">
        <v>3</v>
      </c>
      <c r="N51" s="8">
        <v>0</v>
      </c>
      <c r="O51" s="8">
        <v>2</v>
      </c>
      <c r="P51" s="8">
        <v>1</v>
      </c>
      <c r="Q51" s="9">
        <f>SUM(G51:P51)</f>
        <v>9</v>
      </c>
    </row>
    <row r="52" spans="1:17" x14ac:dyDescent="0.2">
      <c r="A52" s="4">
        <v>53</v>
      </c>
      <c r="B52" s="5" t="s">
        <v>113</v>
      </c>
      <c r="C52" s="4" t="s">
        <v>89</v>
      </c>
      <c r="D52" s="6" t="s">
        <v>112</v>
      </c>
      <c r="E52" s="6">
        <f>IFERROR(VLOOKUP(D52,[1]Lookup!$D$3:$E$18,2,0),"")</f>
        <v>14</v>
      </c>
      <c r="F52" s="7">
        <f>IFERROR(VLOOKUP(B52,[1]Members!$B:$G,6,0),"")</f>
        <v>25</v>
      </c>
      <c r="G52" s="8">
        <v>0</v>
      </c>
      <c r="H52" s="8">
        <v>0</v>
      </c>
      <c r="I52" s="8">
        <v>6</v>
      </c>
      <c r="J52" s="8">
        <v>0</v>
      </c>
      <c r="K52" s="8">
        <v>0</v>
      </c>
      <c r="L52" s="8">
        <v>1</v>
      </c>
      <c r="M52" s="8">
        <v>3</v>
      </c>
      <c r="N52" s="8">
        <v>3</v>
      </c>
      <c r="O52" s="8">
        <v>0</v>
      </c>
      <c r="P52" s="8">
        <v>1</v>
      </c>
      <c r="Q52" s="9">
        <f>SUM(G52:P52)</f>
        <v>14</v>
      </c>
    </row>
    <row r="53" spans="1:17" x14ac:dyDescent="0.2">
      <c r="A53" s="4">
        <v>70</v>
      </c>
      <c r="B53" s="5" t="s">
        <v>114</v>
      </c>
      <c r="C53" s="4" t="s">
        <v>115</v>
      </c>
      <c r="D53" s="6" t="s">
        <v>112</v>
      </c>
      <c r="E53" s="6">
        <f>IFERROR(VLOOKUP(D53,[1]Lookup!$D$3:$E$18,2,0),"")</f>
        <v>14</v>
      </c>
      <c r="F53" s="7">
        <f>IFERROR(VLOOKUP(B53,[1]Members!$B:$G,6,0),"")</f>
        <v>13</v>
      </c>
      <c r="G53" s="8">
        <v>0</v>
      </c>
      <c r="H53" s="8">
        <v>0</v>
      </c>
      <c r="I53" s="8">
        <v>7</v>
      </c>
      <c r="J53" s="8">
        <v>5</v>
      </c>
      <c r="K53" s="8">
        <v>0</v>
      </c>
      <c r="L53" s="8">
        <v>0</v>
      </c>
      <c r="M53" s="8">
        <v>0</v>
      </c>
      <c r="N53" s="8">
        <v>1</v>
      </c>
      <c r="O53" s="8">
        <v>2</v>
      </c>
      <c r="P53" s="8">
        <v>0</v>
      </c>
      <c r="Q53" s="9">
        <f>SUM(G53:P53)</f>
        <v>15</v>
      </c>
    </row>
    <row r="54" spans="1:17" x14ac:dyDescent="0.2">
      <c r="A54" s="4">
        <v>73</v>
      </c>
      <c r="B54" s="5" t="s">
        <v>116</v>
      </c>
      <c r="C54" s="4" t="s">
        <v>117</v>
      </c>
      <c r="D54" s="6" t="s">
        <v>112</v>
      </c>
      <c r="E54" s="6">
        <f>IFERROR(VLOOKUP(D54,[1]Lookup!$D$3:$E$18,2,0),"")</f>
        <v>14</v>
      </c>
      <c r="F54" s="7">
        <f>IFERROR(VLOOKUP(B54,[1]Members!$B:$G,6,0),"")</f>
        <v>64</v>
      </c>
      <c r="G54" s="8">
        <v>1</v>
      </c>
      <c r="H54" s="8">
        <v>0</v>
      </c>
      <c r="I54" s="8">
        <v>8</v>
      </c>
      <c r="J54" s="8">
        <v>5</v>
      </c>
      <c r="K54" s="8">
        <v>0</v>
      </c>
      <c r="L54" s="8">
        <v>4</v>
      </c>
      <c r="M54" s="8">
        <v>1</v>
      </c>
      <c r="N54" s="8">
        <v>7</v>
      </c>
      <c r="O54" s="8">
        <v>1</v>
      </c>
      <c r="P54" s="8">
        <v>0</v>
      </c>
      <c r="Q54" s="9">
        <f>SUM(G54:P54)</f>
        <v>27</v>
      </c>
    </row>
    <row r="55" spans="1:17" x14ac:dyDescent="0.2">
      <c r="A55" s="4">
        <v>71</v>
      </c>
      <c r="B55" s="5" t="s">
        <v>118</v>
      </c>
      <c r="C55" s="4" t="s">
        <v>89</v>
      </c>
      <c r="D55" s="6" t="s">
        <v>112</v>
      </c>
      <c r="E55" s="6">
        <f>IFERROR(VLOOKUP(D55,[1]Lookup!$D$3:$E$18,2,0),"")</f>
        <v>14</v>
      </c>
      <c r="F55" s="7">
        <f>IFERROR(VLOOKUP(B55,[1]Members!$B:$G,6,0),"")</f>
        <v>16</v>
      </c>
      <c r="G55" s="8">
        <v>15</v>
      </c>
      <c r="H55" s="8">
        <v>10</v>
      </c>
      <c r="I55" s="8">
        <v>2</v>
      </c>
      <c r="J55" s="8">
        <v>0</v>
      </c>
      <c r="K55" s="8">
        <v>0</v>
      </c>
      <c r="L55" s="8">
        <v>1</v>
      </c>
      <c r="M55" s="8">
        <v>2</v>
      </c>
      <c r="N55" s="8">
        <v>1</v>
      </c>
      <c r="O55" s="8">
        <v>0</v>
      </c>
      <c r="P55" s="8">
        <v>0</v>
      </c>
      <c r="Q55" s="9">
        <f>SUM(G55:P55)</f>
        <v>31</v>
      </c>
    </row>
    <row r="56" spans="1:17" x14ac:dyDescent="0.2">
      <c r="A56" s="4">
        <v>39</v>
      </c>
      <c r="B56" s="5" t="s">
        <v>119</v>
      </c>
      <c r="C56" s="4" t="s">
        <v>120</v>
      </c>
      <c r="D56" s="6" t="s">
        <v>112</v>
      </c>
      <c r="E56" s="6">
        <f>IFERROR(VLOOKUP(D56,[1]Lookup!$D$3:$E$18,2,0),"")</f>
        <v>14</v>
      </c>
      <c r="F56" s="7" t="str">
        <f>IFERROR(VLOOKUP(B56,[1]Members!$B:$G,6,0),"")</f>
        <v/>
      </c>
      <c r="G56" s="8">
        <v>0</v>
      </c>
      <c r="H56" s="8">
        <v>0</v>
      </c>
      <c r="I56" s="8">
        <v>11</v>
      </c>
      <c r="J56" s="8">
        <v>5</v>
      </c>
      <c r="K56" s="8">
        <v>0</v>
      </c>
      <c r="L56" s="8">
        <v>3</v>
      </c>
      <c r="M56" s="8">
        <v>5</v>
      </c>
      <c r="N56" s="8">
        <v>3</v>
      </c>
      <c r="O56" s="8">
        <v>4</v>
      </c>
      <c r="P56" s="8">
        <v>1</v>
      </c>
      <c r="Q56" s="9">
        <f>SUM(G56:P56)</f>
        <v>32</v>
      </c>
    </row>
    <row r="57" spans="1:17" x14ac:dyDescent="0.2">
      <c r="A57" s="4">
        <v>17</v>
      </c>
      <c r="B57" s="5" t="s">
        <v>121</v>
      </c>
      <c r="C57" s="4" t="s">
        <v>122</v>
      </c>
      <c r="D57" s="6" t="s">
        <v>112</v>
      </c>
      <c r="E57" s="6">
        <f>IFERROR(VLOOKUP(D57,[1]Lookup!$D$3:$E$18,2,0),"")</f>
        <v>14</v>
      </c>
      <c r="F57" s="7">
        <f>IFERROR(VLOOKUP(B57,[1]Members!$B:$G,6,0),"")</f>
        <v>6</v>
      </c>
      <c r="G57" s="8">
        <v>0</v>
      </c>
      <c r="H57" s="8">
        <v>1</v>
      </c>
      <c r="I57" s="8">
        <v>20</v>
      </c>
      <c r="J57" s="8">
        <v>1</v>
      </c>
      <c r="K57" s="8">
        <v>5</v>
      </c>
      <c r="L57" s="8">
        <v>6</v>
      </c>
      <c r="M57" s="8">
        <v>7</v>
      </c>
      <c r="N57" s="8">
        <v>4</v>
      </c>
      <c r="O57" s="8">
        <v>2</v>
      </c>
      <c r="P57" s="8">
        <v>0</v>
      </c>
      <c r="Q57" s="9">
        <f>SUM(G57:P57)</f>
        <v>46</v>
      </c>
    </row>
    <row r="58" spans="1:17" x14ac:dyDescent="0.2">
      <c r="A58" s="4">
        <v>46</v>
      </c>
      <c r="B58" s="5" t="s">
        <v>123</v>
      </c>
      <c r="C58" s="4" t="s">
        <v>124</v>
      </c>
      <c r="D58" s="6" t="s">
        <v>112</v>
      </c>
      <c r="E58" s="6">
        <f>IFERROR(VLOOKUP(D58,[1]Lookup!$D$3:$E$18,2,0),"")</f>
        <v>14</v>
      </c>
      <c r="F58" s="7" t="str">
        <f>IFERROR(VLOOKUP(B58,[1]Members!$B:$G,6,0),"")</f>
        <v/>
      </c>
      <c r="G58" s="8">
        <v>2</v>
      </c>
      <c r="H58" s="8">
        <v>8</v>
      </c>
      <c r="I58" s="8">
        <v>10</v>
      </c>
      <c r="J58" s="8">
        <v>0</v>
      </c>
      <c r="K58" s="8">
        <v>2</v>
      </c>
      <c r="L58" s="8">
        <v>6</v>
      </c>
      <c r="M58" s="8">
        <v>7</v>
      </c>
      <c r="N58" s="8">
        <v>5</v>
      </c>
      <c r="O58" s="8">
        <v>6</v>
      </c>
      <c r="P58" s="8">
        <v>1</v>
      </c>
      <c r="Q58" s="9">
        <f>SUM(G58:P58)</f>
        <v>47</v>
      </c>
    </row>
    <row r="59" spans="1:17" x14ac:dyDescent="0.2">
      <c r="A59" s="4">
        <v>5</v>
      </c>
      <c r="B59" s="5" t="s">
        <v>125</v>
      </c>
      <c r="C59" s="4" t="s">
        <v>115</v>
      </c>
      <c r="D59" s="6" t="s">
        <v>126</v>
      </c>
      <c r="E59" s="6">
        <f>IFERROR(VLOOKUP(D59,[1]Lookup!$D$3:$E$18,2,0),"")</f>
        <v>15</v>
      </c>
      <c r="F59" s="7">
        <f>IFERROR(VLOOKUP(B59,[1]Members!$B:$G,6,0),"")</f>
        <v>49</v>
      </c>
      <c r="G59" s="10">
        <v>0</v>
      </c>
      <c r="H59" s="10">
        <v>0</v>
      </c>
      <c r="I59" s="10">
        <v>0</v>
      </c>
      <c r="J59" s="10">
        <v>0</v>
      </c>
      <c r="K59" s="10">
        <v>1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9">
        <f>SUM(G59:P59)</f>
        <v>1</v>
      </c>
    </row>
    <row r="60" spans="1:17" x14ac:dyDescent="0.2">
      <c r="A60" s="4">
        <v>57</v>
      </c>
      <c r="B60" s="5" t="s">
        <v>127</v>
      </c>
      <c r="C60" s="4" t="s">
        <v>128</v>
      </c>
      <c r="D60" s="6" t="s">
        <v>126</v>
      </c>
      <c r="E60" s="6">
        <f>IFERROR(VLOOKUP(D60,[1]Lookup!$D$3:$E$18,2,0),"")</f>
        <v>15</v>
      </c>
      <c r="F60" s="7">
        <f>IFERROR(VLOOKUP(B60,[1]Members!$B:$G,6,0),"")</f>
        <v>37</v>
      </c>
      <c r="G60" s="8">
        <v>0</v>
      </c>
      <c r="H60" s="8">
        <v>0</v>
      </c>
      <c r="I60" s="8">
        <v>0</v>
      </c>
      <c r="J60" s="8">
        <v>0</v>
      </c>
      <c r="K60" s="8">
        <v>1</v>
      </c>
      <c r="L60" s="8">
        <v>1</v>
      </c>
      <c r="M60" s="8">
        <v>0</v>
      </c>
      <c r="N60" s="8">
        <v>0</v>
      </c>
      <c r="O60" s="8">
        <v>0</v>
      </c>
      <c r="P60" s="8">
        <v>0</v>
      </c>
      <c r="Q60" s="9">
        <f>SUM(G60:P60)</f>
        <v>2</v>
      </c>
    </row>
    <row r="61" spans="1:17" x14ac:dyDescent="0.2">
      <c r="A61" s="4">
        <v>34</v>
      </c>
      <c r="B61" s="5" t="s">
        <v>129</v>
      </c>
      <c r="C61" s="4" t="s">
        <v>130</v>
      </c>
      <c r="D61" s="6" t="s">
        <v>126</v>
      </c>
      <c r="E61" s="6">
        <f>IFERROR(VLOOKUP(D61,[1]Lookup!$D$3:$E$18,2,0),"")</f>
        <v>15</v>
      </c>
      <c r="F61" s="7" t="str">
        <f>IFERROR(VLOOKUP(B61,[1]Members!$B:$G,6,0),"")</f>
        <v/>
      </c>
      <c r="G61" s="8">
        <v>0</v>
      </c>
      <c r="H61" s="8">
        <v>0</v>
      </c>
      <c r="I61" s="8">
        <v>0</v>
      </c>
      <c r="J61" s="8">
        <v>0</v>
      </c>
      <c r="K61" s="8">
        <v>2</v>
      </c>
      <c r="L61" s="8">
        <v>1</v>
      </c>
      <c r="M61" s="8">
        <v>0</v>
      </c>
      <c r="N61" s="8">
        <v>1</v>
      </c>
      <c r="O61" s="8">
        <v>0</v>
      </c>
      <c r="P61" s="8">
        <v>1</v>
      </c>
      <c r="Q61" s="9">
        <f>SUM(G61:P61)</f>
        <v>5</v>
      </c>
    </row>
    <row r="62" spans="1:17" x14ac:dyDescent="0.2">
      <c r="A62" s="4">
        <v>30</v>
      </c>
      <c r="B62" s="5" t="s">
        <v>131</v>
      </c>
      <c r="C62" s="4" t="s">
        <v>132</v>
      </c>
      <c r="D62" s="6" t="s">
        <v>126</v>
      </c>
      <c r="E62" s="6">
        <f>IFERROR(VLOOKUP(D62,[1]Lookup!$D$3:$E$18,2,0),"")</f>
        <v>15</v>
      </c>
      <c r="F62" s="7">
        <f>IFERROR(VLOOKUP(B62,[1]Members!$B:$G,6,0),"")</f>
        <v>72</v>
      </c>
      <c r="G62" s="8">
        <v>1</v>
      </c>
      <c r="H62" s="8">
        <v>0</v>
      </c>
      <c r="I62" s="8">
        <v>0</v>
      </c>
      <c r="J62" s="8">
        <v>0</v>
      </c>
      <c r="K62" s="8">
        <v>1</v>
      </c>
      <c r="L62" s="8">
        <v>0</v>
      </c>
      <c r="M62" s="8">
        <v>0</v>
      </c>
      <c r="N62" s="8">
        <v>4</v>
      </c>
      <c r="O62" s="8">
        <v>0</v>
      </c>
      <c r="P62" s="8">
        <v>0</v>
      </c>
      <c r="Q62" s="9">
        <f>SUM(G62:P62)</f>
        <v>6</v>
      </c>
    </row>
    <row r="63" spans="1:17" x14ac:dyDescent="0.2">
      <c r="A63" s="4">
        <v>65</v>
      </c>
      <c r="B63" s="5" t="s">
        <v>133</v>
      </c>
      <c r="C63" s="4" t="s">
        <v>111</v>
      </c>
      <c r="D63" s="6" t="s">
        <v>126</v>
      </c>
      <c r="E63" s="6">
        <f>IFERROR(VLOOKUP(D63,[1]Lookup!$D$3:$E$18,2,0),"")</f>
        <v>15</v>
      </c>
      <c r="F63" s="7" t="str">
        <f>IFERROR(VLOOKUP(B63,[1]Members!$B:$G,6,0),"")</f>
        <v/>
      </c>
      <c r="G63" s="8">
        <v>0</v>
      </c>
      <c r="H63" s="8">
        <v>2</v>
      </c>
      <c r="I63" s="8">
        <v>0</v>
      </c>
      <c r="J63" s="8">
        <v>0</v>
      </c>
      <c r="K63" s="8">
        <v>0</v>
      </c>
      <c r="L63" s="8">
        <v>2</v>
      </c>
      <c r="M63" s="8">
        <v>0</v>
      </c>
      <c r="N63" s="8">
        <v>4</v>
      </c>
      <c r="O63" s="8">
        <v>0</v>
      </c>
      <c r="P63" s="8">
        <v>0</v>
      </c>
      <c r="Q63" s="9">
        <f>SUM(G63:P63)</f>
        <v>8</v>
      </c>
    </row>
    <row r="64" spans="1:17" x14ac:dyDescent="0.2">
      <c r="A64" s="4">
        <v>28</v>
      </c>
      <c r="B64" s="5" t="s">
        <v>150</v>
      </c>
      <c r="C64" s="4" t="s">
        <v>151</v>
      </c>
      <c r="D64" s="6" t="s">
        <v>126</v>
      </c>
      <c r="E64" s="6">
        <f>IFERROR(VLOOKUP(D64,[1]Lookup!$D$3:$E$18,2,0),"")</f>
        <v>15</v>
      </c>
      <c r="F64" s="7" t="str">
        <f>IFERROR(VLOOKUP(B64,[1]Members!$B:$G,6,0),"")</f>
        <v/>
      </c>
      <c r="G64" s="8">
        <v>1</v>
      </c>
      <c r="H64" s="8">
        <v>1</v>
      </c>
      <c r="I64" s="8">
        <v>0</v>
      </c>
      <c r="J64" s="8">
        <v>0</v>
      </c>
      <c r="K64" s="8">
        <v>0</v>
      </c>
      <c r="L64" s="8">
        <v>1</v>
      </c>
      <c r="M64" s="8">
        <v>0</v>
      </c>
      <c r="N64" s="8">
        <v>1</v>
      </c>
      <c r="O64" s="8">
        <v>4</v>
      </c>
      <c r="P64" s="8">
        <v>0</v>
      </c>
      <c r="Q64" s="9">
        <f>SUM(G64:P64)</f>
        <v>8</v>
      </c>
    </row>
    <row r="65" spans="1:17" x14ac:dyDescent="0.2">
      <c r="A65" s="4">
        <v>37</v>
      </c>
      <c r="B65" s="5" t="s">
        <v>134</v>
      </c>
      <c r="C65" s="4" t="s">
        <v>135</v>
      </c>
      <c r="D65" s="6" t="s">
        <v>126</v>
      </c>
      <c r="E65" s="6">
        <f>IFERROR(VLOOKUP(D65,[1]Lookup!$D$3:$E$18,2,0),"")</f>
        <v>15</v>
      </c>
      <c r="F65" s="7" t="str">
        <f>IFERROR(VLOOKUP(B65,[1]Members!$B:$G,6,0),"")</f>
        <v/>
      </c>
      <c r="G65" s="8">
        <v>1</v>
      </c>
      <c r="H65" s="8">
        <v>1</v>
      </c>
      <c r="I65" s="8">
        <v>0</v>
      </c>
      <c r="J65" s="8">
        <v>1</v>
      </c>
      <c r="K65" s="8">
        <v>0</v>
      </c>
      <c r="L65" s="8">
        <v>1</v>
      </c>
      <c r="M65" s="8">
        <v>1</v>
      </c>
      <c r="N65" s="8">
        <v>6</v>
      </c>
      <c r="O65" s="8">
        <v>0</v>
      </c>
      <c r="P65" s="8">
        <v>0</v>
      </c>
      <c r="Q65" s="9">
        <f>SUM(G65:P65)</f>
        <v>11</v>
      </c>
    </row>
    <row r="66" spans="1:17" x14ac:dyDescent="0.2">
      <c r="A66" s="4">
        <v>11</v>
      </c>
      <c r="B66" s="5" t="s">
        <v>136</v>
      </c>
      <c r="C66" s="4" t="s">
        <v>120</v>
      </c>
      <c r="D66" s="6" t="s">
        <v>126</v>
      </c>
      <c r="E66" s="6">
        <f>IFERROR(VLOOKUP(D66,[1]Lookup!$D$3:$E$18,2,0),"")</f>
        <v>15</v>
      </c>
      <c r="F66" s="7" t="str">
        <f>IFERROR(VLOOKUP(B66,[1]Members!$B:$G,6,0),"")</f>
        <v/>
      </c>
      <c r="G66" s="8">
        <v>0</v>
      </c>
      <c r="H66" s="8">
        <v>0</v>
      </c>
      <c r="I66" s="8">
        <v>0</v>
      </c>
      <c r="J66" s="8">
        <v>0</v>
      </c>
      <c r="K66" s="8">
        <v>9</v>
      </c>
      <c r="L66" s="8">
        <v>0</v>
      </c>
      <c r="M66" s="8">
        <v>0</v>
      </c>
      <c r="N66" s="8">
        <v>3</v>
      </c>
      <c r="O66" s="8">
        <v>0</v>
      </c>
      <c r="P66" s="8">
        <v>0</v>
      </c>
      <c r="Q66" s="9">
        <f>SUM(G66:P66)</f>
        <v>12</v>
      </c>
    </row>
    <row r="67" spans="1:17" x14ac:dyDescent="0.2">
      <c r="A67" s="4">
        <v>4</v>
      </c>
      <c r="B67" s="5" t="s">
        <v>137</v>
      </c>
      <c r="C67" s="4" t="s">
        <v>138</v>
      </c>
      <c r="D67" s="6" t="s">
        <v>126</v>
      </c>
      <c r="E67" s="6">
        <f>IFERROR(VLOOKUP(D67,[1]Lookup!$D$3:$E$18,2,0),"")</f>
        <v>15</v>
      </c>
      <c r="F67" s="7">
        <f>IFERROR(VLOOKUP(B67,[1]Members!$B:$G,6,0),"")</f>
        <v>51</v>
      </c>
      <c r="G67" s="10">
        <v>1</v>
      </c>
      <c r="H67" s="10">
        <v>3</v>
      </c>
      <c r="I67" s="10">
        <v>0</v>
      </c>
      <c r="J67" s="10">
        <v>0</v>
      </c>
      <c r="K67" s="10">
        <v>7</v>
      </c>
      <c r="L67" s="10">
        <v>2</v>
      </c>
      <c r="M67" s="10">
        <v>2</v>
      </c>
      <c r="N67" s="10">
        <v>2</v>
      </c>
      <c r="O67" s="10">
        <v>0</v>
      </c>
      <c r="P67" s="10">
        <v>0</v>
      </c>
      <c r="Q67" s="9">
        <f>SUM(G67:P67)</f>
        <v>17</v>
      </c>
    </row>
    <row r="68" spans="1:17" x14ac:dyDescent="0.2">
      <c r="A68" s="4">
        <v>54</v>
      </c>
      <c r="B68" s="5" t="s">
        <v>139</v>
      </c>
      <c r="C68" s="4" t="s">
        <v>140</v>
      </c>
      <c r="D68" s="6" t="s">
        <v>126</v>
      </c>
      <c r="E68" s="6">
        <f>IFERROR(VLOOKUP(D68,[1]Lookup!$D$3:$E$18,2,0),"")</f>
        <v>15</v>
      </c>
      <c r="F68" s="7">
        <f>IFERROR(VLOOKUP(B68,[1]Members!$B:$G,6,0),"")</f>
        <v>40</v>
      </c>
      <c r="G68" s="8">
        <v>1</v>
      </c>
      <c r="H68" s="8">
        <v>0</v>
      </c>
      <c r="I68" s="8">
        <v>2</v>
      </c>
      <c r="J68" s="8">
        <v>0</v>
      </c>
      <c r="K68" s="8">
        <v>0</v>
      </c>
      <c r="L68" s="8">
        <v>3</v>
      </c>
      <c r="M68" s="8">
        <v>4</v>
      </c>
      <c r="N68" s="8">
        <v>7</v>
      </c>
      <c r="O68" s="8">
        <v>2</v>
      </c>
      <c r="P68" s="8">
        <v>0</v>
      </c>
      <c r="Q68" s="9">
        <f>SUM(G68:P68)</f>
        <v>19</v>
      </c>
    </row>
    <row r="69" spans="1:17" x14ac:dyDescent="0.2">
      <c r="A69" s="4">
        <v>22</v>
      </c>
      <c r="B69" s="5" t="s">
        <v>141</v>
      </c>
      <c r="C69" s="4" t="s">
        <v>142</v>
      </c>
      <c r="D69" s="6" t="s">
        <v>126</v>
      </c>
      <c r="E69" s="6">
        <f>IFERROR(VLOOKUP(D69,[1]Lookup!$D$3:$E$18,2,0),"")</f>
        <v>15</v>
      </c>
      <c r="F69" s="7" t="str">
        <f>IFERROR(VLOOKUP(B69,[1]Members!$B:$G,6,0),"")</f>
        <v/>
      </c>
      <c r="G69" s="8">
        <v>0</v>
      </c>
      <c r="H69" s="8">
        <v>0</v>
      </c>
      <c r="I69" s="8">
        <v>0</v>
      </c>
      <c r="J69" s="8">
        <v>0</v>
      </c>
      <c r="K69" s="8">
        <v>1</v>
      </c>
      <c r="L69" s="8">
        <v>2</v>
      </c>
      <c r="M69" s="8">
        <v>2</v>
      </c>
      <c r="N69" s="8">
        <v>7</v>
      </c>
      <c r="O69" s="8">
        <v>10</v>
      </c>
      <c r="P69" s="8">
        <v>0</v>
      </c>
      <c r="Q69" s="9">
        <f>SUM(G69:P69)</f>
        <v>22</v>
      </c>
    </row>
    <row r="70" spans="1:17" x14ac:dyDescent="0.2">
      <c r="A70" s="4">
        <v>77</v>
      </c>
      <c r="B70" s="5" t="s">
        <v>143</v>
      </c>
      <c r="C70" s="4" t="s">
        <v>144</v>
      </c>
      <c r="D70" s="6" t="s">
        <v>126</v>
      </c>
      <c r="E70" s="6">
        <f>IFERROR(VLOOKUP(D70,[1]Lookup!$D$3:$E$18,2,0),"")</f>
        <v>15</v>
      </c>
      <c r="F70" s="7" t="str">
        <f>IFERROR(VLOOKUP(B70,[1]Members!$B:$G,6,0),"")</f>
        <v/>
      </c>
      <c r="G70" s="8">
        <v>6</v>
      </c>
      <c r="H70" s="8">
        <v>2</v>
      </c>
      <c r="I70" s="8">
        <v>0</v>
      </c>
      <c r="J70" s="8">
        <v>3</v>
      </c>
      <c r="K70" s="8">
        <v>2</v>
      </c>
      <c r="L70" s="8">
        <v>5</v>
      </c>
      <c r="M70" s="8">
        <v>4</v>
      </c>
      <c r="N70" s="8">
        <v>2</v>
      </c>
      <c r="O70" s="8">
        <v>3</v>
      </c>
      <c r="P70" s="8">
        <v>2</v>
      </c>
      <c r="Q70" s="9">
        <f>SUM(G70:P70)</f>
        <v>29</v>
      </c>
    </row>
    <row r="71" spans="1:17" x14ac:dyDescent="0.2">
      <c r="A71" s="4">
        <v>68</v>
      </c>
      <c r="B71" s="5" t="s">
        <v>145</v>
      </c>
      <c r="C71" s="4" t="s">
        <v>89</v>
      </c>
      <c r="D71" s="6" t="s">
        <v>126</v>
      </c>
      <c r="E71" s="6">
        <f>IFERROR(VLOOKUP(D71,[1]Lookup!$D$3:$E$18,2,0),"")</f>
        <v>15</v>
      </c>
      <c r="F71" s="7">
        <f>IFERROR(VLOOKUP(B71,[1]Members!$B:$G,6,0),"")</f>
        <v>56</v>
      </c>
      <c r="G71" s="8">
        <v>1</v>
      </c>
      <c r="H71" s="8">
        <v>5</v>
      </c>
      <c r="I71" s="8">
        <v>1</v>
      </c>
      <c r="J71" s="8">
        <v>3</v>
      </c>
      <c r="K71" s="8">
        <v>1</v>
      </c>
      <c r="L71" s="8">
        <v>7</v>
      </c>
      <c r="M71" s="8">
        <v>1</v>
      </c>
      <c r="N71" s="8">
        <v>10</v>
      </c>
      <c r="O71" s="8">
        <v>8</v>
      </c>
      <c r="P71" s="8">
        <v>0</v>
      </c>
      <c r="Q71" s="9">
        <f>SUM(G71:P71)</f>
        <v>37</v>
      </c>
    </row>
    <row r="72" spans="1:17" x14ac:dyDescent="0.2">
      <c r="A72" s="4">
        <v>60</v>
      </c>
      <c r="B72" s="5" t="s">
        <v>146</v>
      </c>
      <c r="C72" s="4" t="s">
        <v>147</v>
      </c>
      <c r="D72" s="6" t="s">
        <v>126</v>
      </c>
      <c r="E72" s="6">
        <f>IFERROR(VLOOKUP(D72,[1]Lookup!$D$3:$E$18,2,0),"")</f>
        <v>15</v>
      </c>
      <c r="F72" s="7">
        <f>IFERROR(VLOOKUP(B72,[1]Members!$B:$G,6,0),"")</f>
        <v>79</v>
      </c>
      <c r="G72" s="8">
        <v>8</v>
      </c>
      <c r="H72" s="8">
        <v>1</v>
      </c>
      <c r="I72" s="8">
        <v>0</v>
      </c>
      <c r="J72" s="8">
        <v>9</v>
      </c>
      <c r="K72" s="8">
        <v>7</v>
      </c>
      <c r="L72" s="8">
        <v>2</v>
      </c>
      <c r="M72" s="8">
        <v>3</v>
      </c>
      <c r="N72" s="8">
        <v>0</v>
      </c>
      <c r="O72" s="8">
        <v>5</v>
      </c>
      <c r="P72" s="8">
        <v>2</v>
      </c>
      <c r="Q72" s="9">
        <v>37.1</v>
      </c>
    </row>
    <row r="73" spans="1:17" x14ac:dyDescent="0.2">
      <c r="A73" s="4">
        <v>76</v>
      </c>
      <c r="B73" s="5" t="s">
        <v>148</v>
      </c>
      <c r="C73" s="4" t="s">
        <v>149</v>
      </c>
      <c r="D73" s="6" t="s">
        <v>126</v>
      </c>
      <c r="E73" s="6">
        <f>IFERROR(VLOOKUP(D73,[1]Lookup!$D$3:$E$18,2,0),"")</f>
        <v>15</v>
      </c>
      <c r="F73" s="7" t="str">
        <f>IFERROR(VLOOKUP(B73,[1]Members!$B:$G,6,0),"")</f>
        <v/>
      </c>
      <c r="G73" s="8">
        <v>6</v>
      </c>
      <c r="H73" s="8">
        <v>5</v>
      </c>
      <c r="I73" s="8">
        <v>5</v>
      </c>
      <c r="J73" s="8">
        <v>0</v>
      </c>
      <c r="K73" s="8">
        <v>0</v>
      </c>
      <c r="L73" s="8">
        <v>0</v>
      </c>
      <c r="M73" s="8">
        <v>3</v>
      </c>
      <c r="N73" s="8">
        <v>5</v>
      </c>
      <c r="O73" s="8">
        <v>10</v>
      </c>
      <c r="P73" s="8">
        <v>10</v>
      </c>
      <c r="Q73" s="9">
        <f>SUM(G73:P73)</f>
        <v>44</v>
      </c>
    </row>
    <row r="74" spans="1:17" x14ac:dyDescent="0.2">
      <c r="A74" s="4">
        <v>29</v>
      </c>
      <c r="B74" s="5" t="s">
        <v>153</v>
      </c>
      <c r="C74" s="4" t="s">
        <v>115</v>
      </c>
      <c r="D74" s="6" t="s">
        <v>152</v>
      </c>
      <c r="E74" s="6">
        <f>IFERROR(VLOOKUP(D74,[1]Lookup!$D$3:$E$18,2,0),"")</f>
        <v>16</v>
      </c>
      <c r="F74" s="7" t="str">
        <f>IFERROR(VLOOKUP(B74,[1]Members!$B:$G,6,0),"")</f>
        <v/>
      </c>
      <c r="G74" s="8">
        <v>0</v>
      </c>
      <c r="H74" s="8">
        <v>2</v>
      </c>
      <c r="I74" s="8">
        <v>0</v>
      </c>
      <c r="J74" s="8">
        <v>0</v>
      </c>
      <c r="K74" s="8">
        <v>0</v>
      </c>
      <c r="L74" s="8">
        <v>1</v>
      </c>
      <c r="M74" s="8">
        <v>3</v>
      </c>
      <c r="N74" s="8">
        <v>4</v>
      </c>
      <c r="O74" s="8">
        <v>2</v>
      </c>
      <c r="P74" s="8">
        <v>0</v>
      </c>
      <c r="Q74" s="9">
        <f>SUM(G74:P74)</f>
        <v>12</v>
      </c>
    </row>
    <row r="75" spans="1:17" x14ac:dyDescent="0.2">
      <c r="A75" s="4">
        <v>24</v>
      </c>
      <c r="B75" s="5" t="s">
        <v>154</v>
      </c>
      <c r="C75" s="4" t="s">
        <v>155</v>
      </c>
      <c r="D75" s="6" t="s">
        <v>152</v>
      </c>
      <c r="E75" s="6">
        <f>IFERROR(VLOOKUP(D75,[1]Lookup!$D$3:$E$18,2,0),"")</f>
        <v>16</v>
      </c>
      <c r="F75" s="7" t="str">
        <f>IFERROR(VLOOKUP(B75,[1]Members!$B:$G,6,0),"")</f>
        <v/>
      </c>
      <c r="G75" s="8">
        <v>5</v>
      </c>
      <c r="H75" s="8">
        <v>4</v>
      </c>
      <c r="I75" s="8">
        <v>0</v>
      </c>
      <c r="J75" s="8">
        <v>0</v>
      </c>
      <c r="K75" s="8">
        <v>0</v>
      </c>
      <c r="L75" s="8">
        <v>0</v>
      </c>
      <c r="M75" s="8">
        <v>9</v>
      </c>
      <c r="N75" s="8">
        <v>1</v>
      </c>
      <c r="O75" s="8">
        <v>0</v>
      </c>
      <c r="P75" s="8">
        <v>0</v>
      </c>
      <c r="Q75" s="9">
        <f>SUM(G75:P75)</f>
        <v>19</v>
      </c>
    </row>
    <row r="76" spans="1:17" x14ac:dyDescent="0.2">
      <c r="A76" s="4">
        <v>19</v>
      </c>
      <c r="B76" s="5" t="s">
        <v>156</v>
      </c>
      <c r="C76" s="4" t="s">
        <v>157</v>
      </c>
      <c r="D76" s="6" t="s">
        <v>152</v>
      </c>
      <c r="E76" s="6">
        <f>IFERROR(VLOOKUP(D76,[1]Lookup!$D$3:$E$18,2,0),"")</f>
        <v>16</v>
      </c>
      <c r="F76" s="7" t="str">
        <f>IFERROR(VLOOKUP(B76,[1]Members!$B:$G,6,0),"")</f>
        <v/>
      </c>
      <c r="G76" s="8">
        <v>0</v>
      </c>
      <c r="H76" s="8">
        <v>1</v>
      </c>
      <c r="I76" s="8">
        <v>1</v>
      </c>
      <c r="J76" s="8">
        <v>6</v>
      </c>
      <c r="K76" s="8">
        <v>0</v>
      </c>
      <c r="L76" s="8">
        <v>5</v>
      </c>
      <c r="M76" s="8">
        <v>9</v>
      </c>
      <c r="N76" s="8">
        <v>6</v>
      </c>
      <c r="O76" s="8">
        <v>0</v>
      </c>
      <c r="P76" s="8">
        <v>1</v>
      </c>
      <c r="Q76" s="9">
        <f>SUM(G76:P76)</f>
        <v>29</v>
      </c>
    </row>
    <row r="77" spans="1:17" x14ac:dyDescent="0.2">
      <c r="A77" s="4">
        <v>23</v>
      </c>
      <c r="B77" s="5" t="s">
        <v>158</v>
      </c>
      <c r="C77" s="4" t="s">
        <v>159</v>
      </c>
      <c r="D77" s="6" t="s">
        <v>152</v>
      </c>
      <c r="E77" s="6">
        <f>IFERROR(VLOOKUP(D77,[1]Lookup!$D$3:$E$18,2,0),"")</f>
        <v>16</v>
      </c>
      <c r="F77" s="7" t="str">
        <f>IFERROR(VLOOKUP(B77,[1]Members!$B:$G,6,0),"")</f>
        <v/>
      </c>
      <c r="G77" s="8">
        <v>0</v>
      </c>
      <c r="H77" s="8">
        <v>11</v>
      </c>
      <c r="I77" s="8">
        <v>6</v>
      </c>
      <c r="J77" s="8">
        <v>3</v>
      </c>
      <c r="K77" s="8">
        <v>0</v>
      </c>
      <c r="L77" s="8">
        <v>0</v>
      </c>
      <c r="M77" s="8">
        <v>20</v>
      </c>
      <c r="N77" s="8">
        <v>7</v>
      </c>
      <c r="O77" s="8">
        <v>0</v>
      </c>
      <c r="P77" s="8">
        <v>4</v>
      </c>
      <c r="Q77" s="9">
        <f>SUM(G77:P77)</f>
        <v>51</v>
      </c>
    </row>
  </sheetData>
  <autoFilter ref="A1:Q77" xr:uid="{00000000-0009-0000-0000-00000A000000}">
    <sortState xmlns:xlrd2="http://schemas.microsoft.com/office/spreadsheetml/2017/richdata2" ref="A2:Q77">
      <sortCondition ref="E2:E77"/>
      <sortCondition ref="Q2:Q77"/>
    </sortState>
  </autoFilter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&amp;C&amp;"Calibri (Body),Regular"&amp;UAqueduct Classics Sunday 10th September 2023
</oddHeader>
    <oddFooter>&amp;LPublished &amp;D &amp;T : Version 1&amp;C&amp;A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Results RND7</vt:lpstr>
      <vt:lpstr>'Results RND7'!Print_Titles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2023-09-10T17:41:19Z</dcterms:created>
  <dcterms:modified xsi:type="dcterms:W3CDTF">2023-09-10T18:51:16Z</dcterms:modified>
</cp:coreProperties>
</file>