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3/February/"/>
    </mc:Choice>
  </mc:AlternateContent>
  <xr:revisionPtr revIDLastSave="0" documentId="13_ncr:1_{DA90F297-38C0-154B-957D-A7C97A5048BD}" xr6:coauthVersionLast="47" xr6:coauthVersionMax="47" xr10:uidLastSave="{00000000-0000-0000-0000-000000000000}"/>
  <bookViews>
    <workbookView xWindow="780" yWindow="980" windowWidth="27640" windowHeight="15680" xr2:uid="{AFF280A3-38EA-9243-B15E-35AA5864E0F4}"/>
  </bookViews>
  <sheets>
    <sheet name="Results RND1" sheetId="1" r:id="rId1"/>
  </sheets>
  <externalReferences>
    <externalReference r:id="rId2"/>
  </externalReferences>
  <definedNames>
    <definedName name="_xlnm._FilterDatabase" localSheetId="0" hidden="1">'Results RND1'!$A$1:$Q$172</definedName>
    <definedName name="_xlnm.Print_Titles" localSheetId="0">'Results RND1'!$1:$1</definedName>
    <definedName name="Results_RND1">OFFSET(#REF!,0,0,COUNTA(#REF!),20)</definedName>
    <definedName name="Results_RND10">OFFSET('[1]Results RND7'!$A$1,0,0,COUNTA('[1]Results RND7'!$B:$B),19)</definedName>
    <definedName name="Results_RND2">OFFSET('Results RND1'!$A$1,0,0,COUNTA('Results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5" i="1" l="1"/>
  <c r="F105" i="1"/>
  <c r="E105" i="1"/>
  <c r="Q104" i="1"/>
  <c r="F104" i="1"/>
  <c r="E104" i="1"/>
  <c r="Q103" i="1"/>
  <c r="F103" i="1"/>
  <c r="E103" i="1"/>
  <c r="F102" i="1"/>
  <c r="E102" i="1"/>
  <c r="Q101" i="1"/>
  <c r="F101" i="1"/>
  <c r="E101" i="1"/>
  <c r="Q100" i="1"/>
  <c r="F100" i="1"/>
  <c r="E100" i="1"/>
  <c r="Q99" i="1"/>
  <c r="F99" i="1"/>
  <c r="E99" i="1"/>
  <c r="Q98" i="1"/>
  <c r="F98" i="1"/>
  <c r="E98" i="1"/>
  <c r="Q97" i="1"/>
  <c r="F97" i="1"/>
  <c r="E97" i="1"/>
  <c r="Q96" i="1"/>
  <c r="F96" i="1"/>
  <c r="E96" i="1"/>
  <c r="Q95" i="1"/>
  <c r="F95" i="1"/>
  <c r="E95" i="1"/>
  <c r="Q94" i="1"/>
  <c r="F94" i="1"/>
  <c r="E94" i="1"/>
  <c r="F93" i="1"/>
  <c r="E93" i="1"/>
  <c r="Q92" i="1"/>
  <c r="F92" i="1"/>
  <c r="E92" i="1"/>
  <c r="Q91" i="1"/>
  <c r="F91" i="1"/>
  <c r="E91" i="1"/>
  <c r="Q90" i="1"/>
  <c r="F90" i="1"/>
  <c r="E90" i="1"/>
  <c r="Q89" i="1"/>
  <c r="F89" i="1"/>
  <c r="E89" i="1"/>
  <c r="Q88" i="1"/>
  <c r="F88" i="1"/>
  <c r="E88" i="1"/>
  <c r="Q87" i="1"/>
  <c r="F87" i="1"/>
  <c r="E87" i="1"/>
  <c r="Q86" i="1"/>
  <c r="F86" i="1"/>
  <c r="E86" i="1"/>
  <c r="Q85" i="1"/>
  <c r="F85" i="1"/>
  <c r="E85" i="1"/>
  <c r="Q84" i="1"/>
  <c r="F84" i="1"/>
  <c r="E84" i="1"/>
  <c r="F83" i="1"/>
  <c r="E83" i="1"/>
  <c r="Q82" i="1"/>
  <c r="F82" i="1"/>
  <c r="E82" i="1"/>
  <c r="Q81" i="1"/>
  <c r="F81" i="1"/>
  <c r="E81" i="1"/>
  <c r="Q80" i="1"/>
  <c r="F80" i="1"/>
  <c r="E80" i="1"/>
  <c r="Q79" i="1"/>
  <c r="F79" i="1"/>
  <c r="E79" i="1"/>
  <c r="Q78" i="1"/>
  <c r="F78" i="1"/>
  <c r="E78" i="1"/>
  <c r="F77" i="1"/>
  <c r="E77" i="1"/>
  <c r="Q76" i="1"/>
  <c r="F76" i="1"/>
  <c r="E76" i="1"/>
  <c r="Q75" i="1"/>
  <c r="F75" i="1"/>
  <c r="E75" i="1"/>
  <c r="Q74" i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F69" i="1"/>
  <c r="E69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F60" i="1"/>
  <c r="E60" i="1"/>
  <c r="F59" i="1"/>
  <c r="E59" i="1"/>
  <c r="F58" i="1"/>
  <c r="E58" i="1"/>
  <c r="Q57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F47" i="1"/>
  <c r="E47" i="1"/>
  <c r="Q46" i="1"/>
  <c r="F46" i="1"/>
  <c r="E46" i="1"/>
  <c r="Q45" i="1"/>
  <c r="F45" i="1"/>
  <c r="E45" i="1"/>
  <c r="Q44" i="1"/>
  <c r="F44" i="1"/>
  <c r="E44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Q37" i="1"/>
  <c r="F37" i="1"/>
  <c r="E37" i="1"/>
  <c r="Q36" i="1"/>
  <c r="F36" i="1"/>
  <c r="E36" i="1"/>
  <c r="Q35" i="1"/>
  <c r="F35" i="1"/>
  <c r="E35" i="1"/>
  <c r="F34" i="1"/>
  <c r="E34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F27" i="1"/>
  <c r="E27" i="1"/>
  <c r="Q26" i="1"/>
  <c r="F26" i="1"/>
  <c r="E26" i="1"/>
  <c r="Q25" i="1"/>
  <c r="F25" i="1"/>
  <c r="E25" i="1"/>
  <c r="Q24" i="1"/>
  <c r="F24" i="1"/>
  <c r="E24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F16" i="1"/>
  <c r="E16" i="1"/>
  <c r="Q15" i="1"/>
  <c r="F15" i="1"/>
  <c r="E15" i="1"/>
  <c r="F14" i="1"/>
  <c r="E14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<sst xmlns="http://schemas.openxmlformats.org/spreadsheetml/2006/main" count="342" uniqueCount="200">
  <si>
    <t>No.</t>
  </si>
  <si>
    <t>Name</t>
  </si>
  <si>
    <t>Machine</t>
  </si>
  <si>
    <t>Class</t>
  </si>
  <si>
    <t>Class 2</t>
  </si>
  <si>
    <t>Membership Number</t>
  </si>
  <si>
    <t>Total</t>
  </si>
  <si>
    <t>Ben Butterworth</t>
  </si>
  <si>
    <t>Ariel 500</t>
  </si>
  <si>
    <t>Pre 65 Expert</t>
  </si>
  <si>
    <t>Jim Hough</t>
  </si>
  <si>
    <t>Triumph 3TA 350</t>
  </si>
  <si>
    <t>Jack Butterworth</t>
  </si>
  <si>
    <t>Triumph Twin 500</t>
  </si>
  <si>
    <t>Jacob Joyce</t>
  </si>
  <si>
    <t>BSA Bantam</t>
  </si>
  <si>
    <t>Kev Ellis</t>
  </si>
  <si>
    <t>BSA Goldstar 350</t>
  </si>
  <si>
    <t>Peter Edwards</t>
  </si>
  <si>
    <t>Drayton Bantam</t>
  </si>
  <si>
    <t>Pre 65 Intermediate</t>
  </si>
  <si>
    <t>Dave Lovell</t>
  </si>
  <si>
    <t>Triumph Tiger Cub 250</t>
  </si>
  <si>
    <t>Phil Alderman</t>
  </si>
  <si>
    <t>Triumph Tiger Cub</t>
  </si>
  <si>
    <t>Paul Owen</t>
  </si>
  <si>
    <t>BSA Bantam 175</t>
  </si>
  <si>
    <t>Tony Bradley</t>
  </si>
  <si>
    <t>Bantam 185</t>
  </si>
  <si>
    <t>Roly Jones</t>
  </si>
  <si>
    <t>Jim Droughton</t>
  </si>
  <si>
    <t>Triumph Tiger Cub 199</t>
  </si>
  <si>
    <t>Barry Jones</t>
  </si>
  <si>
    <t>BSA 250</t>
  </si>
  <si>
    <t>Craig Haworth</t>
  </si>
  <si>
    <t>Carl Winstanley</t>
  </si>
  <si>
    <t>Mike Hughes</t>
  </si>
  <si>
    <t>Graham Miller</t>
  </si>
  <si>
    <t>Triumph Tiger Cub 200</t>
  </si>
  <si>
    <t>Les Richardson</t>
  </si>
  <si>
    <t>Mark Gaskell</t>
  </si>
  <si>
    <t>Triumph Twin 350</t>
  </si>
  <si>
    <t>Paul Hornsby</t>
  </si>
  <si>
    <t>James</t>
  </si>
  <si>
    <t>Mark Strong</t>
  </si>
  <si>
    <t>Stuart Symonds</t>
  </si>
  <si>
    <t>D</t>
  </si>
  <si>
    <t>N</t>
  </si>
  <si>
    <t>F</t>
  </si>
  <si>
    <t>Paul Brimelow</t>
  </si>
  <si>
    <t>Cotton 220</t>
  </si>
  <si>
    <t>Pre 65 Clubman</t>
  </si>
  <si>
    <t>Mike Jones</t>
  </si>
  <si>
    <t>Steve Jones</t>
  </si>
  <si>
    <t>Steve Walker</t>
  </si>
  <si>
    <t>Francis Barnett 246</t>
  </si>
  <si>
    <t>Tim Godsmark</t>
  </si>
  <si>
    <t>Terry Lloyd</t>
  </si>
  <si>
    <t>Pre 65 Beginner/Novice</t>
  </si>
  <si>
    <t>Steve Clift</t>
  </si>
  <si>
    <t>Gas Gas 300</t>
  </si>
  <si>
    <t>Twinshock Expert</t>
  </si>
  <si>
    <t>Tom Austin-Devey</t>
  </si>
  <si>
    <t>Honda TLR 200</t>
  </si>
  <si>
    <t>Jack Lycett</t>
  </si>
  <si>
    <t>Ed Roberts</t>
  </si>
  <si>
    <t>Fantic 200</t>
  </si>
  <si>
    <t>Dave Pengilley</t>
  </si>
  <si>
    <t>Kawasaki KT 330</t>
  </si>
  <si>
    <t>Twinshock Intermediate</t>
  </si>
  <si>
    <t>David Matthews</t>
  </si>
  <si>
    <t>Norman Tarbuck</t>
  </si>
  <si>
    <t>Fantic 240</t>
  </si>
  <si>
    <t>Robin Foulkes</t>
  </si>
  <si>
    <t>Armstrong</t>
  </si>
  <si>
    <t>Steve Sherwin</t>
  </si>
  <si>
    <t>Yamaha TY 175</t>
  </si>
  <si>
    <t>Peter Moore</t>
  </si>
  <si>
    <t>Mike Joyce</t>
  </si>
  <si>
    <t>Elwyn Beedles</t>
  </si>
  <si>
    <t>Ben Boyd</t>
  </si>
  <si>
    <t>Honda TLR</t>
  </si>
  <si>
    <t>Ian Thomas</t>
  </si>
  <si>
    <t>Bultaco 350</t>
  </si>
  <si>
    <t>Twinshock Clubman</t>
  </si>
  <si>
    <t>Burt White</t>
  </si>
  <si>
    <t>Bultaco</t>
  </si>
  <si>
    <t>Phil Cottiga</t>
  </si>
  <si>
    <t>Dave Lycett</t>
  </si>
  <si>
    <t>Oliver Barker</t>
  </si>
  <si>
    <t>Bultaco Sherpa 350</t>
  </si>
  <si>
    <t>Alex Barrie</t>
  </si>
  <si>
    <t>Honda 200</t>
  </si>
  <si>
    <t>Allan Thomas</t>
  </si>
  <si>
    <t>Kenton Hackney</t>
  </si>
  <si>
    <t>Darren Riley</t>
  </si>
  <si>
    <t>Perry Tattum</t>
  </si>
  <si>
    <t>Joel Riley</t>
  </si>
  <si>
    <t>Yamaha Ty 175</t>
  </si>
  <si>
    <t>John Dodsworth</t>
  </si>
  <si>
    <t>Honda TLR 205</t>
  </si>
  <si>
    <t>Steve Blackburn</t>
  </si>
  <si>
    <t>Montessa 349</t>
  </si>
  <si>
    <t>Graham Pennington</t>
  </si>
  <si>
    <t>Ossa 250</t>
  </si>
  <si>
    <t>Peter Cockins</t>
  </si>
  <si>
    <t>Fantic 300</t>
  </si>
  <si>
    <t>Sophie Meredith</t>
  </si>
  <si>
    <t>Beta Evo 125</t>
  </si>
  <si>
    <t>Graham Seager</t>
  </si>
  <si>
    <t>Bultaco Sherpa 250</t>
  </si>
  <si>
    <t>Twinshock Beginner/Novice</t>
  </si>
  <si>
    <t>Patrick Edwards</t>
  </si>
  <si>
    <t>Yamaha 350</t>
  </si>
  <si>
    <t>AC Mono Expert</t>
  </si>
  <si>
    <t>Peter Ruscoe</t>
  </si>
  <si>
    <t>Gas Gas 327</t>
  </si>
  <si>
    <t>Jim Williams</t>
  </si>
  <si>
    <t>Honda RTL 250</t>
  </si>
  <si>
    <t>Steve Williams</t>
  </si>
  <si>
    <t>Honda TLM 260</t>
  </si>
  <si>
    <t>Mark Blackwell</t>
  </si>
  <si>
    <t>Yamaha TY 250</t>
  </si>
  <si>
    <t>AC Mono Intermediate</t>
  </si>
  <si>
    <t>Neil Brooks</t>
  </si>
  <si>
    <t>Fantic 309</t>
  </si>
  <si>
    <t>Michael Warburton</t>
  </si>
  <si>
    <t>Adrian Kent</t>
  </si>
  <si>
    <t>Montesa Cota 310 250</t>
  </si>
  <si>
    <t>Paul Cartwright</t>
  </si>
  <si>
    <t>Alec Roberts</t>
  </si>
  <si>
    <t>Scorpa TY 125</t>
  </si>
  <si>
    <t>Dave Riley</t>
  </si>
  <si>
    <t>Yamaha Pinky</t>
  </si>
  <si>
    <t>Jason Trumble</t>
  </si>
  <si>
    <t>Ian Emery</t>
  </si>
  <si>
    <t>Gas Gas 250</t>
  </si>
  <si>
    <t>Andy Steele</t>
  </si>
  <si>
    <t>AC Mono Clubman</t>
  </si>
  <si>
    <t>Hayden Rainford</t>
  </si>
  <si>
    <t>Montesa 300</t>
  </si>
  <si>
    <t>Mono Expert</t>
  </si>
  <si>
    <t>Zain Pughe-Hutchinson</t>
  </si>
  <si>
    <t>TRS RR 125</t>
  </si>
  <si>
    <t>Shaun Mountford</t>
  </si>
  <si>
    <t>Stuart Parr</t>
  </si>
  <si>
    <t>Beta Factory 250</t>
  </si>
  <si>
    <t>Mono Intermediate</t>
  </si>
  <si>
    <t>Craig Tarbuck</t>
  </si>
  <si>
    <t>Beta 300 4T</t>
  </si>
  <si>
    <t>Mike Smith</t>
  </si>
  <si>
    <t>Montesa 4RT 260</t>
  </si>
  <si>
    <t>David Ellis</t>
  </si>
  <si>
    <t>Beta 250 EVO</t>
  </si>
  <si>
    <t>Neil Liptrot</t>
  </si>
  <si>
    <t>Paul Hempkins</t>
  </si>
  <si>
    <t>Seth Adams</t>
  </si>
  <si>
    <t>Electric Motion Epure Race</t>
  </si>
  <si>
    <t>Tudor Roberts</t>
  </si>
  <si>
    <t>TRS 125</t>
  </si>
  <si>
    <t>Stephen Hall</t>
  </si>
  <si>
    <t>Jotagas JT300</t>
  </si>
  <si>
    <t>Richard Corbett</t>
  </si>
  <si>
    <t>TW 200</t>
  </si>
  <si>
    <t>Mono Clubman</t>
  </si>
  <si>
    <t>Phil Clarkson</t>
  </si>
  <si>
    <t>TRS</t>
  </si>
  <si>
    <t>Gareth Evans</t>
  </si>
  <si>
    <t>Vertigo 200</t>
  </si>
  <si>
    <t>Stan Trojnar</t>
  </si>
  <si>
    <t>Beta EVO 200</t>
  </si>
  <si>
    <t>Martin Speed</t>
  </si>
  <si>
    <t>Vertigo 250</t>
  </si>
  <si>
    <t>Sean Halstead</t>
  </si>
  <si>
    <t>Montesa 4RT</t>
  </si>
  <si>
    <t>Edward Beesley</t>
  </si>
  <si>
    <t>Gas Gas Pro 300</t>
  </si>
  <si>
    <t>Jack Edwards</t>
  </si>
  <si>
    <t>Gas Gas 125</t>
  </si>
  <si>
    <t>Steve Harding</t>
  </si>
  <si>
    <t>Aaron Jones</t>
  </si>
  <si>
    <t>Gas Gas</t>
  </si>
  <si>
    <t>Kaan Pughe-Hutchinson</t>
  </si>
  <si>
    <t>Beta 80</t>
  </si>
  <si>
    <t>Jason Hanmer</t>
  </si>
  <si>
    <t>Johnathon Hughes</t>
  </si>
  <si>
    <t>Sherco 125</t>
  </si>
  <si>
    <t>Alan Hotchkiss</t>
  </si>
  <si>
    <t>Beta 200</t>
  </si>
  <si>
    <t>Beta Evo</t>
  </si>
  <si>
    <t>Tony Williams</t>
  </si>
  <si>
    <t>Scorpa 200</t>
  </si>
  <si>
    <t>Jay Hanmer</t>
  </si>
  <si>
    <t>beta 80</t>
  </si>
  <si>
    <t>Mono Beginner/Novice</t>
  </si>
  <si>
    <t>Joe Price</t>
  </si>
  <si>
    <t>Nye Pughe-Hutchinson</t>
  </si>
  <si>
    <t xml:space="preserve">Mike Jones </t>
  </si>
  <si>
    <t>Chris Jones</t>
  </si>
  <si>
    <t>James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</si>
</sst>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 applyProtection="1">
      <protection locked="0"/>
    </xf>
    <xf numFmtId="0" fontId="0" fillId="0" borderId="1" xfId="0" applyBorder="1"/>
    <xf numFmtId="0" fontId="0" fillId="0" borderId="1" xfId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0" fillId="0" borderId="2" xfId="0" applyBorder="1"/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</cellXfs>
  <cellStyles count="2">
    <cellStyle name="Normal" xfId="0" builtinId="0"/>
    <cellStyle name="Normal 2" xfId="1" xr:uid="{ADBD41C8-2A06-0F4B-92ED-08DA06516B9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3/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3"/>
      <sheetName val="Members"/>
      <sheetName val="January 2023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Championship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Pete Bennett</v>
          </cell>
          <cell r="D2" t="str">
            <v>Crewe</v>
          </cell>
          <cell r="G2">
            <v>1</v>
          </cell>
        </row>
        <row r="3">
          <cell r="B3" t="str">
            <v>Graham Miller</v>
          </cell>
          <cell r="D3" t="str">
            <v>Frodsham</v>
          </cell>
          <cell r="G3">
            <v>2</v>
          </cell>
        </row>
        <row r="4">
          <cell r="B4" t="str">
            <v>Dave Riley</v>
          </cell>
          <cell r="D4" t="str">
            <v>Wrexham</v>
          </cell>
          <cell r="G4">
            <v>3</v>
          </cell>
        </row>
        <row r="5">
          <cell r="B5" t="str">
            <v>Seth Adams</v>
          </cell>
          <cell r="D5" t="str">
            <v>Atherton</v>
          </cell>
          <cell r="G5">
            <v>4</v>
          </cell>
        </row>
        <row r="6">
          <cell r="B6" t="str">
            <v>Michael Griffiths</v>
          </cell>
          <cell r="E6" t="str">
            <v>Non rider</v>
          </cell>
          <cell r="G6">
            <v>5</v>
          </cell>
        </row>
        <row r="7">
          <cell r="B7" t="str">
            <v>Paul Hempkins</v>
          </cell>
          <cell r="D7" t="str">
            <v>West Kirby</v>
          </cell>
          <cell r="G7">
            <v>6</v>
          </cell>
        </row>
        <row r="8">
          <cell r="B8" t="str">
            <v>Richard Corbett</v>
          </cell>
          <cell r="D8" t="str">
            <v>Shrewsbury</v>
          </cell>
          <cell r="E8" t="str">
            <v>Mono Clubman</v>
          </cell>
          <cell r="G8">
            <v>7</v>
          </cell>
        </row>
        <row r="9">
          <cell r="B9" t="str">
            <v>Jim Hough</v>
          </cell>
          <cell r="D9" t="str">
            <v>Gresford</v>
          </cell>
          <cell r="E9" t="str">
            <v>Pre 65 Expert</v>
          </cell>
          <cell r="G9">
            <v>8</v>
          </cell>
        </row>
        <row r="10">
          <cell r="B10" t="str">
            <v>Dave Pengilley</v>
          </cell>
          <cell r="D10" t="str">
            <v>Shrewsbury</v>
          </cell>
          <cell r="E10" t="str">
            <v>Twinshock Intermediate</v>
          </cell>
          <cell r="G10">
            <v>9</v>
          </cell>
        </row>
        <row r="11">
          <cell r="B11" t="str">
            <v>Oliver Barker</v>
          </cell>
          <cell r="D11" t="str">
            <v>Welshpool</v>
          </cell>
          <cell r="E11" t="str">
            <v>Twinshock Clubman</v>
          </cell>
          <cell r="G11">
            <v>10</v>
          </cell>
        </row>
        <row r="12">
          <cell r="B12" t="str">
            <v>Kenton Hackney</v>
          </cell>
          <cell r="D12" t="str">
            <v>Brereton</v>
          </cell>
          <cell r="G12">
            <v>11</v>
          </cell>
        </row>
        <row r="13">
          <cell r="B13" t="str">
            <v>Steve Walker</v>
          </cell>
          <cell r="D13" t="str">
            <v>Nantwich</v>
          </cell>
          <cell r="E13" t="str">
            <v>Pre 65 Clubman</v>
          </cell>
          <cell r="G13">
            <v>12</v>
          </cell>
        </row>
        <row r="14">
          <cell r="B14" t="str">
            <v>Norman Tarbuck</v>
          </cell>
          <cell r="D14" t="str">
            <v>Newton Le Willows</v>
          </cell>
          <cell r="E14" t="str">
            <v>Twinshock Intermediate</v>
          </cell>
          <cell r="G14">
            <v>13</v>
          </cell>
        </row>
        <row r="15">
          <cell r="B15" t="str">
            <v>Paul Young</v>
          </cell>
          <cell r="D15" t="str">
            <v>Dudley</v>
          </cell>
          <cell r="E15" t="str">
            <v>Mono Intermediate</v>
          </cell>
          <cell r="G15">
            <v>14</v>
          </cell>
        </row>
        <row r="16">
          <cell r="B16" t="str">
            <v>Andy Cope</v>
          </cell>
          <cell r="D16" t="str">
            <v>Bebington</v>
          </cell>
          <cell r="E16" t="str">
            <v>Twinshock Intermediate</v>
          </cell>
          <cell r="G16">
            <v>15</v>
          </cell>
        </row>
        <row r="17">
          <cell r="B17" t="str">
            <v>Peter Moore</v>
          </cell>
          <cell r="D17" t="str">
            <v>Warrington</v>
          </cell>
          <cell r="E17" t="str">
            <v>Twinshock Intermediate</v>
          </cell>
          <cell r="G17">
            <v>16</v>
          </cell>
        </row>
        <row r="18">
          <cell r="B18" t="str">
            <v>Robin Foulkes</v>
          </cell>
          <cell r="D18" t="str">
            <v>Telford</v>
          </cell>
          <cell r="G18">
            <v>17</v>
          </cell>
        </row>
        <row r="19">
          <cell r="B19" t="str">
            <v>Jason Trumble</v>
          </cell>
          <cell r="D19" t="str">
            <v>Leigh</v>
          </cell>
          <cell r="E19" t="str">
            <v>AC Mono Intermediate</v>
          </cell>
          <cell r="G19">
            <v>18</v>
          </cell>
        </row>
        <row r="20">
          <cell r="B20" t="str">
            <v>Mark Gaskell</v>
          </cell>
          <cell r="D20" t="str">
            <v>Kelsall</v>
          </cell>
          <cell r="E20" t="str">
            <v>Pre 65 Intermediate</v>
          </cell>
          <cell r="G20">
            <v>19</v>
          </cell>
        </row>
        <row r="21">
          <cell r="B21" t="str">
            <v>Sean Halstead</v>
          </cell>
          <cell r="D21" t="str">
            <v>Shrewsbury</v>
          </cell>
          <cell r="E21" t="str">
            <v>Mono Clubman</v>
          </cell>
          <cell r="G21">
            <v>20</v>
          </cell>
        </row>
        <row r="22">
          <cell r="B22" t="str">
            <v>Allan Thomas</v>
          </cell>
          <cell r="D22" t="str">
            <v>Llangollen</v>
          </cell>
          <cell r="E22" t="str">
            <v>Mono Clubman</v>
          </cell>
          <cell r="G22">
            <v>21</v>
          </cell>
        </row>
        <row r="23">
          <cell r="B23" t="str">
            <v>Tony Williams</v>
          </cell>
          <cell r="D23" t="str">
            <v>Pensarn</v>
          </cell>
          <cell r="G23">
            <v>22</v>
          </cell>
        </row>
        <row r="24">
          <cell r="B24" t="str">
            <v>David Matthews</v>
          </cell>
          <cell r="D24" t="str">
            <v>Sandbach</v>
          </cell>
          <cell r="E24" t="str">
            <v>Twinshock Intermediate</v>
          </cell>
          <cell r="G24">
            <v>23</v>
          </cell>
        </row>
        <row r="25">
          <cell r="B25" t="str">
            <v>Paul Hornsby</v>
          </cell>
          <cell r="D25" t="str">
            <v>Stoke on Trent</v>
          </cell>
          <cell r="G25">
            <v>24</v>
          </cell>
        </row>
        <row r="26">
          <cell r="B26" t="str">
            <v>Paul Edwards</v>
          </cell>
          <cell r="D26" t="str">
            <v>Worsley</v>
          </cell>
          <cell r="E26" t="str">
            <v>AC Mono Intermediate</v>
          </cell>
          <cell r="G26">
            <v>25</v>
          </cell>
        </row>
        <row r="27">
          <cell r="B27" t="str">
            <v>Alec Roberts</v>
          </cell>
          <cell r="D27" t="str">
            <v>Oswestry</v>
          </cell>
          <cell r="E27" t="str">
            <v>AC Mono Intermediate</v>
          </cell>
          <cell r="G27">
            <v>26</v>
          </cell>
        </row>
        <row r="28">
          <cell r="B28" t="str">
            <v>Jeremy Clark</v>
          </cell>
          <cell r="D28" t="str">
            <v>Southport</v>
          </cell>
          <cell r="E28" t="str">
            <v>Twinshock Intermediate</v>
          </cell>
          <cell r="G28">
            <v>27</v>
          </cell>
        </row>
        <row r="29">
          <cell r="B29" t="str">
            <v>Dave Lovell</v>
          </cell>
          <cell r="D29" t="str">
            <v>Bwlchgwyn</v>
          </cell>
          <cell r="E29" t="str">
            <v>Pre 65 Intermediate</v>
          </cell>
          <cell r="G29">
            <v>28</v>
          </cell>
        </row>
        <row r="30">
          <cell r="B30" t="str">
            <v>Stephen Hall</v>
          </cell>
          <cell r="D30" t="str">
            <v>Conwy</v>
          </cell>
          <cell r="E30" t="str">
            <v>Mono Clubman</v>
          </cell>
          <cell r="G30">
            <v>29</v>
          </cell>
        </row>
        <row r="31">
          <cell r="B31" t="str">
            <v>Phil Clarkson</v>
          </cell>
          <cell r="D31" t="str">
            <v>Chorley</v>
          </cell>
          <cell r="E31" t="str">
            <v>Mono Clubman</v>
          </cell>
          <cell r="G31">
            <v>30</v>
          </cell>
        </row>
        <row r="32">
          <cell r="B32" t="str">
            <v>Michael Warburton</v>
          </cell>
          <cell r="D32" t="str">
            <v>Manchester</v>
          </cell>
          <cell r="E32" t="str">
            <v>AC Mono Intermediate</v>
          </cell>
          <cell r="G32">
            <v>31</v>
          </cell>
        </row>
        <row r="33">
          <cell r="B33" t="str">
            <v>Craig Haworth</v>
          </cell>
          <cell r="D33" t="str">
            <v>Eccleston</v>
          </cell>
          <cell r="G33">
            <v>32</v>
          </cell>
        </row>
        <row r="34">
          <cell r="B34" t="str">
            <v>Neil Brooks</v>
          </cell>
          <cell r="D34" t="str">
            <v>Newton Le Willows</v>
          </cell>
          <cell r="E34" t="str">
            <v>Twinshock Intermediate</v>
          </cell>
          <cell r="G34">
            <v>33</v>
          </cell>
        </row>
        <row r="35">
          <cell r="B35" t="str">
            <v>James Brooks</v>
          </cell>
          <cell r="D35" t="str">
            <v>Newton Le Willows</v>
          </cell>
          <cell r="E35" t="str">
            <v>Mono Expert</v>
          </cell>
          <cell r="G35">
            <v>34</v>
          </cell>
        </row>
        <row r="36">
          <cell r="B36" t="str">
            <v>Terry Lloyd</v>
          </cell>
          <cell r="D36" t="str">
            <v>Trevor</v>
          </cell>
          <cell r="E36" t="str">
            <v>Pre 65 Beginner/Novice</v>
          </cell>
          <cell r="G36">
            <v>35</v>
          </cell>
        </row>
        <row r="37">
          <cell r="B37" t="str">
            <v>Peter Edwards</v>
          </cell>
          <cell r="D37" t="str">
            <v>Kerry</v>
          </cell>
          <cell r="E37" t="str">
            <v>Pre 65 Intermediate</v>
          </cell>
          <cell r="G37">
            <v>36</v>
          </cell>
        </row>
        <row r="38">
          <cell r="B38" t="str">
            <v>Gareth Evans</v>
          </cell>
          <cell r="D38" t="str">
            <v>Colwyn Bay</v>
          </cell>
          <cell r="E38" t="str">
            <v>Mono Clubman</v>
          </cell>
          <cell r="G38">
            <v>37</v>
          </cell>
        </row>
        <row r="39">
          <cell r="B39" t="str">
            <v>Patrick Edwards</v>
          </cell>
          <cell r="D39" t="str">
            <v>St Helens</v>
          </cell>
          <cell r="G39">
            <v>38</v>
          </cell>
        </row>
        <row r="40">
          <cell r="B40" t="str">
            <v>Phil Cottiga</v>
          </cell>
          <cell r="D40" t="str">
            <v>Ashton Heyes</v>
          </cell>
          <cell r="G40">
            <v>39</v>
          </cell>
        </row>
        <row r="41">
          <cell r="B41" t="str">
            <v>Stan Trojnar</v>
          </cell>
          <cell r="D41" t="str">
            <v>Lowton</v>
          </cell>
          <cell r="G41">
            <v>40</v>
          </cell>
        </row>
        <row r="42">
          <cell r="B42" t="str">
            <v>David Lloyd</v>
          </cell>
          <cell r="D42" t="e">
            <v>#N/A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G43">
            <v>42</v>
          </cell>
        </row>
        <row r="44">
          <cell r="B44" t="str">
            <v>Steve Williams</v>
          </cell>
          <cell r="D44" t="str">
            <v>Conwy</v>
          </cell>
          <cell r="G44">
            <v>43</v>
          </cell>
        </row>
        <row r="45">
          <cell r="B45" t="str">
            <v>Jim Williams</v>
          </cell>
          <cell r="D45" t="str">
            <v>Colwyn Bay</v>
          </cell>
          <cell r="G45">
            <v>44</v>
          </cell>
        </row>
        <row r="46">
          <cell r="B46" t="str">
            <v>Elwyn Beedles</v>
          </cell>
          <cell r="D46" t="str">
            <v>Shrewsbury</v>
          </cell>
          <cell r="G46">
            <v>45</v>
          </cell>
        </row>
        <row r="47">
          <cell r="B47" t="str">
            <v>Steve Clift</v>
          </cell>
          <cell r="D47" t="str">
            <v>Halesowen</v>
          </cell>
          <cell r="G47">
            <v>46</v>
          </cell>
        </row>
        <row r="48">
          <cell r="B48" t="str">
            <v>Adrian Kent</v>
          </cell>
          <cell r="D48" t="str">
            <v>Walsall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G49">
            <v>48</v>
          </cell>
        </row>
        <row r="50">
          <cell r="D50" t="e">
            <v>#N/A</v>
          </cell>
          <cell r="G50">
            <v>49</v>
          </cell>
        </row>
        <row r="51">
          <cell r="D51" t="e">
            <v>#N/A</v>
          </cell>
          <cell r="G51">
            <v>50</v>
          </cell>
        </row>
        <row r="52">
          <cell r="D52" t="e">
            <v>#N/A</v>
          </cell>
          <cell r="G52">
            <v>51</v>
          </cell>
        </row>
        <row r="53">
          <cell r="D53" t="e">
            <v>#N/A</v>
          </cell>
          <cell r="G53">
            <v>52</v>
          </cell>
        </row>
        <row r="54">
          <cell r="D54" t="e">
            <v>#N/A</v>
          </cell>
          <cell r="G54">
            <v>53</v>
          </cell>
        </row>
        <row r="55">
          <cell r="D55" t="e">
            <v>#N/A</v>
          </cell>
          <cell r="G55">
            <v>54</v>
          </cell>
        </row>
        <row r="56">
          <cell r="D56" t="e">
            <v>#N/A</v>
          </cell>
          <cell r="G56">
            <v>55</v>
          </cell>
        </row>
        <row r="57">
          <cell r="D57" t="e">
            <v>#N/A</v>
          </cell>
          <cell r="G57">
            <v>56</v>
          </cell>
        </row>
        <row r="58">
          <cell r="D58" t="e">
            <v>#N/A</v>
          </cell>
          <cell r="G58">
            <v>57</v>
          </cell>
        </row>
        <row r="59">
          <cell r="D59" t="e">
            <v>#N/A</v>
          </cell>
          <cell r="G59">
            <v>58</v>
          </cell>
        </row>
        <row r="60">
          <cell r="D60" t="e">
            <v>#N/A</v>
          </cell>
          <cell r="G60">
            <v>59</v>
          </cell>
        </row>
        <row r="61">
          <cell r="D61" t="e">
            <v>#N/A</v>
          </cell>
          <cell r="G61">
            <v>60</v>
          </cell>
        </row>
        <row r="62">
          <cell r="D62" t="e">
            <v>#N/A</v>
          </cell>
          <cell r="G62">
            <v>61</v>
          </cell>
        </row>
        <row r="63">
          <cell r="D63" t="e">
            <v>#N/A</v>
          </cell>
          <cell r="G63">
            <v>62</v>
          </cell>
        </row>
        <row r="64">
          <cell r="D64" t="e">
            <v>#N/A</v>
          </cell>
          <cell r="G64">
            <v>63</v>
          </cell>
        </row>
        <row r="65">
          <cell r="D65" t="e">
            <v>#N/A</v>
          </cell>
          <cell r="G65">
            <v>64</v>
          </cell>
        </row>
        <row r="66">
          <cell r="D66" t="e">
            <v>#N/A</v>
          </cell>
          <cell r="G66">
            <v>65</v>
          </cell>
        </row>
        <row r="67">
          <cell r="D67" t="e">
            <v>#N/A</v>
          </cell>
          <cell r="G67">
            <v>66</v>
          </cell>
        </row>
        <row r="68">
          <cell r="D68" t="e">
            <v>#N/A</v>
          </cell>
          <cell r="G68">
            <v>67</v>
          </cell>
        </row>
        <row r="69">
          <cell r="D69" t="e">
            <v>#N/A</v>
          </cell>
          <cell r="G69">
            <v>68</v>
          </cell>
        </row>
        <row r="70">
          <cell r="D70" t="e">
            <v>#N/A</v>
          </cell>
          <cell r="G70">
            <v>69</v>
          </cell>
        </row>
        <row r="71">
          <cell r="D71" t="e">
            <v>#N/A</v>
          </cell>
          <cell r="G71">
            <v>70</v>
          </cell>
        </row>
        <row r="72">
          <cell r="D72" t="e">
            <v>#N/A</v>
          </cell>
          <cell r="G72">
            <v>71</v>
          </cell>
        </row>
        <row r="73">
          <cell r="D73" t="e">
            <v>#N/A</v>
          </cell>
          <cell r="G73">
            <v>72</v>
          </cell>
        </row>
        <row r="74">
          <cell r="D74" t="e">
            <v>#N/A</v>
          </cell>
          <cell r="G74">
            <v>73</v>
          </cell>
        </row>
        <row r="75">
          <cell r="D75" t="e">
            <v>#N/A</v>
          </cell>
          <cell r="G75">
            <v>74</v>
          </cell>
        </row>
        <row r="76">
          <cell r="D76" t="e">
            <v>#N/A</v>
          </cell>
          <cell r="G76">
            <v>75</v>
          </cell>
        </row>
        <row r="77">
          <cell r="D77" t="e">
            <v>#N/A</v>
          </cell>
          <cell r="G77">
            <v>76</v>
          </cell>
        </row>
        <row r="78">
          <cell r="D78" t="e">
            <v>#N/A</v>
          </cell>
          <cell r="G78">
            <v>77</v>
          </cell>
        </row>
        <row r="79">
          <cell r="D79" t="e">
            <v>#N/A</v>
          </cell>
          <cell r="G79">
            <v>78</v>
          </cell>
        </row>
        <row r="80">
          <cell r="D80" t="e">
            <v>#N/A</v>
          </cell>
          <cell r="G80">
            <v>79</v>
          </cell>
        </row>
        <row r="81">
          <cell r="D81" t="e">
            <v>#N/A</v>
          </cell>
          <cell r="G81">
            <v>80</v>
          </cell>
        </row>
        <row r="82">
          <cell r="D82" t="e">
            <v>#N/A</v>
          </cell>
          <cell r="G82">
            <v>81</v>
          </cell>
        </row>
        <row r="83">
          <cell r="D83" t="e">
            <v>#N/A</v>
          </cell>
          <cell r="G83">
            <v>82</v>
          </cell>
        </row>
        <row r="84">
          <cell r="D84" t="e">
            <v>#N/A</v>
          </cell>
          <cell r="G84">
            <v>83</v>
          </cell>
        </row>
        <row r="85">
          <cell r="D85" t="e">
            <v>#N/A</v>
          </cell>
          <cell r="G85">
            <v>84</v>
          </cell>
        </row>
        <row r="86">
          <cell r="D86" t="e">
            <v>#N/A</v>
          </cell>
          <cell r="G86">
            <v>85</v>
          </cell>
        </row>
        <row r="87">
          <cell r="D87" t="e">
            <v>#N/A</v>
          </cell>
          <cell r="G87">
            <v>86</v>
          </cell>
        </row>
        <row r="88">
          <cell r="D88" t="e">
            <v>#N/A</v>
          </cell>
          <cell r="G88">
            <v>87</v>
          </cell>
        </row>
        <row r="89">
          <cell r="D89" t="e">
            <v>#N/A</v>
          </cell>
          <cell r="G89">
            <v>88</v>
          </cell>
        </row>
        <row r="90">
          <cell r="D90" t="e">
            <v>#N/A</v>
          </cell>
          <cell r="G90">
            <v>89</v>
          </cell>
        </row>
        <row r="91">
          <cell r="D91" t="e">
            <v>#N/A</v>
          </cell>
          <cell r="G91">
            <v>90</v>
          </cell>
        </row>
        <row r="92">
          <cell r="D92" t="e">
            <v>#N/A</v>
          </cell>
          <cell r="G92">
            <v>91</v>
          </cell>
        </row>
        <row r="93">
          <cell r="D93" t="e">
            <v>#N/A</v>
          </cell>
          <cell r="G93">
            <v>92</v>
          </cell>
        </row>
        <row r="94">
          <cell r="D94" t="e">
            <v>#N/A</v>
          </cell>
          <cell r="G94">
            <v>93</v>
          </cell>
        </row>
        <row r="95">
          <cell r="D95" t="e">
            <v>#N/A</v>
          </cell>
          <cell r="G95">
            <v>94</v>
          </cell>
        </row>
        <row r="96">
          <cell r="D96" t="e">
            <v>#N/A</v>
          </cell>
          <cell r="G96">
            <v>95</v>
          </cell>
        </row>
        <row r="97">
          <cell r="D97" t="e">
            <v>#N/A</v>
          </cell>
          <cell r="G97">
            <v>96</v>
          </cell>
        </row>
        <row r="98">
          <cell r="D98" t="e">
            <v>#N/A</v>
          </cell>
          <cell r="G98">
            <v>97</v>
          </cell>
        </row>
        <row r="99">
          <cell r="D99" t="e">
            <v>#N/A</v>
          </cell>
          <cell r="G99">
            <v>98</v>
          </cell>
        </row>
        <row r="100">
          <cell r="D100" t="e">
            <v>#N/A</v>
          </cell>
          <cell r="G100">
            <v>99</v>
          </cell>
        </row>
        <row r="101">
          <cell r="D101" t="e">
            <v>#N/A</v>
          </cell>
          <cell r="G101">
            <v>100</v>
          </cell>
        </row>
        <row r="102">
          <cell r="D102" t="e">
            <v>#N/A</v>
          </cell>
          <cell r="G102">
            <v>101</v>
          </cell>
        </row>
      </sheetData>
      <sheetData sheetId="2"/>
      <sheetData sheetId="3"/>
      <sheetData sheetId="4">
        <row r="1">
          <cell r="A1" t="str">
            <v>No.</v>
          </cell>
          <cell r="B1" t="str">
            <v>Name</v>
          </cell>
        </row>
      </sheetData>
      <sheetData sheetId="5">
        <row r="1">
          <cell r="A1" t="str">
            <v>No.</v>
          </cell>
          <cell r="B1" t="str">
            <v>Name</v>
          </cell>
        </row>
      </sheetData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2">
          <cell r="D2" t="str">
            <v>Class</v>
          </cell>
        </row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1247-A9AA-9745-82B3-C05F549D1599}">
  <sheetPr>
    <pageSetUpPr autoPageBreaks="0"/>
  </sheetPr>
  <dimension ref="A1:AA435"/>
  <sheetViews>
    <sheetView tabSelected="1" view="pageLayout" zoomScale="85" zoomScaleNormal="138" zoomScalePageLayoutView="85" workbookViewId="0">
      <selection activeCell="D18" sqref="D18"/>
    </sheetView>
  </sheetViews>
  <sheetFormatPr baseColWidth="10" defaultColWidth="8.83203125" defaultRowHeight="15" x14ac:dyDescent="0.2"/>
  <cols>
    <col min="1" max="1" width="5.33203125" style="4" customWidth="1"/>
    <col min="2" max="2" width="24.1640625" style="4" customWidth="1"/>
    <col min="3" max="3" width="23.5" style="4" bestFit="1" customWidth="1"/>
    <col min="4" max="4" width="24.5" style="4" bestFit="1" customWidth="1"/>
    <col min="5" max="5" width="23.5" style="4" hidden="1" customWidth="1"/>
    <col min="6" max="6" width="17.5" style="4" hidden="1" customWidth="1"/>
    <col min="7" max="16" width="5.1640625" style="3" customWidth="1"/>
    <col min="17" max="17" width="5.33203125" style="3" customWidth="1"/>
    <col min="18" max="19" width="9.1640625" style="4" customWidth="1"/>
    <col min="20" max="16384" width="8.83203125" style="4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ht="16" x14ac:dyDescent="0.2">
      <c r="A2" s="5">
        <v>68</v>
      </c>
      <c r="B2" s="6" t="s">
        <v>7</v>
      </c>
      <c r="C2" s="6" t="s">
        <v>8</v>
      </c>
      <c r="D2" s="7" t="s">
        <v>9</v>
      </c>
      <c r="E2" s="8">
        <f>IFERROR(VLOOKUP(D2,[1]Lookup!$D$2:$E$18,2,0),"")</f>
        <v>1</v>
      </c>
      <c r="F2" s="9" t="str">
        <f>IFERROR(VLOOKUP(B2,[1]Members!$B:$G,6,0),"")</f>
        <v/>
      </c>
      <c r="G2" s="9">
        <v>0</v>
      </c>
      <c r="H2" s="9">
        <v>0</v>
      </c>
      <c r="I2" s="9">
        <v>0</v>
      </c>
      <c r="J2" s="9">
        <v>1</v>
      </c>
      <c r="K2" s="9">
        <v>0</v>
      </c>
      <c r="L2" s="9">
        <v>3</v>
      </c>
      <c r="M2" s="9">
        <v>0</v>
      </c>
      <c r="N2" s="9">
        <v>0</v>
      </c>
      <c r="O2" s="9">
        <v>0</v>
      </c>
      <c r="P2" s="9">
        <v>1</v>
      </c>
      <c r="Q2" s="9">
        <f>IF(K2="DNF","",SUM(G2:P2))</f>
        <v>5</v>
      </c>
    </row>
    <row r="3" spans="1:17" ht="16" x14ac:dyDescent="0.2">
      <c r="A3" s="5">
        <v>67</v>
      </c>
      <c r="B3" s="6" t="s">
        <v>10</v>
      </c>
      <c r="C3" s="6" t="s">
        <v>11</v>
      </c>
      <c r="D3" s="7" t="s">
        <v>9</v>
      </c>
      <c r="E3" s="8">
        <f>IFERROR(VLOOKUP(D3,[1]Lookup!$D$2:$E$18,2,0),"")</f>
        <v>1</v>
      </c>
      <c r="F3" s="9">
        <f>IFERROR(VLOOKUP(B3,[1]Members!$B:$G,6,0),"")</f>
        <v>8</v>
      </c>
      <c r="G3" s="9">
        <v>1</v>
      </c>
      <c r="H3" s="9">
        <v>0</v>
      </c>
      <c r="I3" s="9">
        <v>4</v>
      </c>
      <c r="J3" s="9">
        <v>2</v>
      </c>
      <c r="K3" s="9">
        <v>11</v>
      </c>
      <c r="L3" s="9">
        <v>0</v>
      </c>
      <c r="M3" s="9">
        <v>0</v>
      </c>
      <c r="N3" s="9">
        <v>0</v>
      </c>
      <c r="O3" s="9">
        <v>0</v>
      </c>
      <c r="P3" s="9">
        <v>1</v>
      </c>
      <c r="Q3" s="9">
        <f>IF(K3="DNF","",SUM(G3:P3))</f>
        <v>19</v>
      </c>
    </row>
    <row r="4" spans="1:17" ht="16" x14ac:dyDescent="0.2">
      <c r="A4" s="5">
        <v>70</v>
      </c>
      <c r="B4" s="6" t="s">
        <v>12</v>
      </c>
      <c r="C4" s="6" t="s">
        <v>13</v>
      </c>
      <c r="D4" s="7" t="s">
        <v>9</v>
      </c>
      <c r="E4" s="8">
        <f>IFERROR(VLOOKUP(D4,[1]Lookup!$D$2:$E$18,2,0),"")</f>
        <v>1</v>
      </c>
      <c r="F4" s="9" t="str">
        <f>IFERROR(VLOOKUP(B4,[1]Members!$B:$G,6,0),"")</f>
        <v/>
      </c>
      <c r="G4" s="9">
        <v>1</v>
      </c>
      <c r="H4" s="9">
        <v>2</v>
      </c>
      <c r="I4" s="9">
        <v>3</v>
      </c>
      <c r="J4" s="9">
        <v>2</v>
      </c>
      <c r="K4" s="9">
        <v>3</v>
      </c>
      <c r="L4" s="9">
        <v>5</v>
      </c>
      <c r="M4" s="9">
        <v>1</v>
      </c>
      <c r="N4" s="9">
        <v>0</v>
      </c>
      <c r="O4" s="9">
        <v>0</v>
      </c>
      <c r="P4" s="9">
        <v>3</v>
      </c>
      <c r="Q4" s="9">
        <f>IF(K4="DNF","",SUM(G4:P4))</f>
        <v>20</v>
      </c>
    </row>
    <row r="5" spans="1:17" ht="16" x14ac:dyDescent="0.2">
      <c r="A5" s="5">
        <v>72</v>
      </c>
      <c r="B5" s="6" t="s">
        <v>14</v>
      </c>
      <c r="C5" s="6" t="s">
        <v>15</v>
      </c>
      <c r="D5" s="7" t="s">
        <v>9</v>
      </c>
      <c r="E5" s="8">
        <f>IFERROR(VLOOKUP(D5,[1]Lookup!$D$2:$E$18,2,0),"")</f>
        <v>1</v>
      </c>
      <c r="F5" s="9" t="str">
        <f>IFERROR(VLOOKUP(B5,[1]Members!$B:$G,6,0),"")</f>
        <v/>
      </c>
      <c r="G5" s="9">
        <v>1</v>
      </c>
      <c r="H5" s="9">
        <v>2</v>
      </c>
      <c r="I5" s="9">
        <v>5</v>
      </c>
      <c r="J5" s="9">
        <v>5</v>
      </c>
      <c r="K5" s="9">
        <v>9</v>
      </c>
      <c r="L5" s="9">
        <v>5</v>
      </c>
      <c r="M5" s="9">
        <v>0</v>
      </c>
      <c r="N5" s="9">
        <v>0</v>
      </c>
      <c r="O5" s="9">
        <v>0</v>
      </c>
      <c r="P5" s="9">
        <v>5</v>
      </c>
      <c r="Q5" s="9">
        <f>IF(K5="DNF","",SUM(G5:P5))</f>
        <v>32</v>
      </c>
    </row>
    <row r="6" spans="1:17" ht="16" x14ac:dyDescent="0.2">
      <c r="A6" s="5">
        <v>106</v>
      </c>
      <c r="B6" s="6" t="s">
        <v>16</v>
      </c>
      <c r="C6" s="6" t="s">
        <v>17</v>
      </c>
      <c r="D6" s="6" t="s">
        <v>9</v>
      </c>
      <c r="E6" s="8">
        <f>IFERROR(VLOOKUP(D6,[1]Lookup!$D$2:$E$18,2,0),"")</f>
        <v>1</v>
      </c>
      <c r="F6" s="9" t="str">
        <f>IFERROR(VLOOKUP(B6,[1]Members!$B:$G,6,0),"")</f>
        <v/>
      </c>
      <c r="G6" s="10">
        <v>3</v>
      </c>
      <c r="H6" s="10">
        <v>1</v>
      </c>
      <c r="I6" s="10">
        <v>7</v>
      </c>
      <c r="J6" s="10">
        <v>4</v>
      </c>
      <c r="K6" s="10">
        <v>10</v>
      </c>
      <c r="L6" s="10">
        <v>1</v>
      </c>
      <c r="M6" s="10">
        <v>0</v>
      </c>
      <c r="N6" s="10">
        <v>0</v>
      </c>
      <c r="O6" s="10">
        <v>5</v>
      </c>
      <c r="P6" s="10">
        <v>1</v>
      </c>
      <c r="Q6" s="11">
        <v>32.1</v>
      </c>
    </row>
    <row r="7" spans="1:17" ht="16" x14ac:dyDescent="0.2">
      <c r="A7" s="5">
        <v>66</v>
      </c>
      <c r="B7" s="6" t="s">
        <v>18</v>
      </c>
      <c r="C7" s="6" t="s">
        <v>19</v>
      </c>
      <c r="D7" s="7" t="s">
        <v>20</v>
      </c>
      <c r="E7" s="8">
        <f>IFERROR(VLOOKUP(D7,[1]Lookup!$D$2:$E$18,2,0),"")</f>
        <v>2</v>
      </c>
      <c r="F7" s="9">
        <f>IFERROR(VLOOKUP(B7,[1]Members!$B:$G,6,0),"")</f>
        <v>36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f t="shared" ref="Q7:Q12" si="0">IF(K7="DNF","",SUM(G7:P7))</f>
        <v>2</v>
      </c>
    </row>
    <row r="8" spans="1:17" ht="16" x14ac:dyDescent="0.2">
      <c r="A8" s="5">
        <v>64</v>
      </c>
      <c r="B8" s="6" t="s">
        <v>21</v>
      </c>
      <c r="C8" s="6" t="s">
        <v>22</v>
      </c>
      <c r="D8" s="7" t="s">
        <v>20</v>
      </c>
      <c r="E8" s="8">
        <f>IFERROR(VLOOKUP(D8,[1]Lookup!$D$2:$E$18,2,0),"")</f>
        <v>2</v>
      </c>
      <c r="F8" s="9">
        <f>IFERROR(VLOOKUP(B8,[1]Members!$B:$G,6,0),"")</f>
        <v>28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3</v>
      </c>
      <c r="O8" s="9">
        <v>0</v>
      </c>
      <c r="P8" s="9">
        <v>0</v>
      </c>
      <c r="Q8" s="9">
        <f t="shared" si="0"/>
        <v>3</v>
      </c>
    </row>
    <row r="9" spans="1:17" ht="16" x14ac:dyDescent="0.2">
      <c r="A9" s="5">
        <v>83</v>
      </c>
      <c r="B9" s="6" t="s">
        <v>23</v>
      </c>
      <c r="C9" s="6" t="s">
        <v>24</v>
      </c>
      <c r="D9" s="6" t="s">
        <v>20</v>
      </c>
      <c r="E9" s="8">
        <f>IFERROR(VLOOKUP(D9,[1]Lookup!$D$2:$E$18,2,0),"")</f>
        <v>2</v>
      </c>
      <c r="F9" s="9" t="str">
        <f>IFERROR(VLOOKUP(B9,[1]Members!$B:$G,6,0),"")</f>
        <v/>
      </c>
      <c r="G9" s="9">
        <v>1</v>
      </c>
      <c r="H9" s="9">
        <v>0</v>
      </c>
      <c r="I9" s="9">
        <v>2</v>
      </c>
      <c r="J9" s="9">
        <v>0</v>
      </c>
      <c r="K9" s="9">
        <v>0</v>
      </c>
      <c r="L9" s="9">
        <v>0</v>
      </c>
      <c r="M9" s="9">
        <v>0</v>
      </c>
      <c r="N9" s="9">
        <v>2</v>
      </c>
      <c r="O9" s="9">
        <v>0</v>
      </c>
      <c r="P9" s="9">
        <v>0</v>
      </c>
      <c r="Q9" s="9">
        <f t="shared" si="0"/>
        <v>5</v>
      </c>
    </row>
    <row r="10" spans="1:17" ht="16" x14ac:dyDescent="0.2">
      <c r="A10" s="5">
        <v>19</v>
      </c>
      <c r="B10" s="6" t="s">
        <v>25</v>
      </c>
      <c r="C10" s="6" t="s">
        <v>26</v>
      </c>
      <c r="D10" s="7" t="s">
        <v>20</v>
      </c>
      <c r="E10" s="8">
        <f>IFERROR(VLOOKUP(D10,[1]Lookup!$D$2:$E$18,2,0),"")</f>
        <v>2</v>
      </c>
      <c r="F10" s="9" t="str">
        <f>IFERROR(VLOOKUP(B10,[1]Members!$B:$G,6,0),"")</f>
        <v/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5</v>
      </c>
      <c r="O10" s="9">
        <v>2</v>
      </c>
      <c r="P10" s="9">
        <v>1</v>
      </c>
      <c r="Q10" s="9">
        <f t="shared" si="0"/>
        <v>9</v>
      </c>
    </row>
    <row r="11" spans="1:17" ht="16" x14ac:dyDescent="0.2">
      <c r="A11" s="5">
        <v>61</v>
      </c>
      <c r="B11" s="6" t="s">
        <v>27</v>
      </c>
      <c r="C11" s="6" t="s">
        <v>28</v>
      </c>
      <c r="D11" s="7" t="s">
        <v>20</v>
      </c>
      <c r="E11" s="8">
        <f>IFERROR(VLOOKUP(D11,[1]Lookup!$D$2:$E$18,2,0),"")</f>
        <v>2</v>
      </c>
      <c r="F11" s="9" t="str">
        <f>IFERROR(VLOOKUP(B11,[1]Members!$B:$G,6,0),"")</f>
        <v/>
      </c>
      <c r="G11" s="9">
        <v>0</v>
      </c>
      <c r="H11" s="9">
        <v>0</v>
      </c>
      <c r="I11" s="9">
        <v>6</v>
      </c>
      <c r="J11" s="9">
        <v>0</v>
      </c>
      <c r="K11" s="9">
        <v>1</v>
      </c>
      <c r="L11" s="9">
        <v>0</v>
      </c>
      <c r="M11" s="9">
        <v>0</v>
      </c>
      <c r="N11" s="9">
        <v>4</v>
      </c>
      <c r="O11" s="9">
        <v>0</v>
      </c>
      <c r="P11" s="9">
        <v>0</v>
      </c>
      <c r="Q11" s="9">
        <f t="shared" si="0"/>
        <v>11</v>
      </c>
    </row>
    <row r="12" spans="1:17" ht="16" x14ac:dyDescent="0.2">
      <c r="A12" s="5">
        <v>14</v>
      </c>
      <c r="B12" s="6" t="s">
        <v>29</v>
      </c>
      <c r="C12" s="6" t="s">
        <v>8</v>
      </c>
      <c r="D12" s="7" t="s">
        <v>20</v>
      </c>
      <c r="E12" s="8">
        <f>IFERROR(VLOOKUP(D12,[1]Lookup!$D$2:$E$18,2,0),"")</f>
        <v>2</v>
      </c>
      <c r="F12" s="9" t="str">
        <f>IFERROR(VLOOKUP(B12,[1]Members!$B:$G,6,0),"")</f>
        <v/>
      </c>
      <c r="G12" s="9">
        <v>0</v>
      </c>
      <c r="H12" s="9">
        <v>0</v>
      </c>
      <c r="I12" s="9">
        <v>7</v>
      </c>
      <c r="J12" s="9">
        <v>0</v>
      </c>
      <c r="K12" s="9">
        <v>0</v>
      </c>
      <c r="L12" s="9">
        <v>0</v>
      </c>
      <c r="M12" s="9">
        <v>0</v>
      </c>
      <c r="N12" s="9">
        <v>4</v>
      </c>
      <c r="O12" s="9">
        <v>1</v>
      </c>
      <c r="P12" s="9">
        <v>0</v>
      </c>
      <c r="Q12" s="9">
        <f t="shared" si="0"/>
        <v>12</v>
      </c>
    </row>
    <row r="13" spans="1:17" ht="16" x14ac:dyDescent="0.2">
      <c r="A13" s="5">
        <v>84</v>
      </c>
      <c r="B13" s="6" t="s">
        <v>30</v>
      </c>
      <c r="C13" s="6" t="s">
        <v>31</v>
      </c>
      <c r="D13" s="6" t="s">
        <v>20</v>
      </c>
      <c r="E13" s="8">
        <f>IFERROR(VLOOKUP(D13,[1]Lookup!$D$2:$E$18,2,0),"")</f>
        <v>2</v>
      </c>
      <c r="F13" s="9">
        <f>IFERROR(VLOOKUP(B13,[1]Members!$B:$G,6,0),"")</f>
        <v>42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0</v>
      </c>
      <c r="N13" s="9">
        <v>8</v>
      </c>
      <c r="O13" s="9">
        <v>2</v>
      </c>
      <c r="P13" s="9">
        <v>0</v>
      </c>
      <c r="Q13" s="11">
        <v>12.1</v>
      </c>
    </row>
    <row r="14" spans="1:17" ht="16" x14ac:dyDescent="0.2">
      <c r="A14" s="5">
        <v>99</v>
      </c>
      <c r="B14" s="6" t="s">
        <v>32</v>
      </c>
      <c r="C14" s="6" t="s">
        <v>33</v>
      </c>
      <c r="D14" s="6" t="s">
        <v>20</v>
      </c>
      <c r="E14" s="8">
        <f>IFERROR(VLOOKUP(D14,[1]Lookup!$D$2:$E$18,2,0),"")</f>
        <v>2</v>
      </c>
      <c r="F14" s="9" t="str">
        <f>IFERROR(VLOOKUP(B14,[1]Members!$B:$G,6,0),"")</f>
        <v/>
      </c>
      <c r="G14" s="9">
        <v>2</v>
      </c>
      <c r="H14" s="9">
        <v>1</v>
      </c>
      <c r="I14" s="9">
        <v>1</v>
      </c>
      <c r="J14" s="9">
        <v>0</v>
      </c>
      <c r="K14" s="9">
        <v>5</v>
      </c>
      <c r="L14" s="9">
        <v>0</v>
      </c>
      <c r="M14" s="9">
        <v>0</v>
      </c>
      <c r="N14" s="9">
        <v>2</v>
      </c>
      <c r="O14" s="9">
        <v>0</v>
      </c>
      <c r="P14" s="9">
        <v>1</v>
      </c>
      <c r="Q14" s="11">
        <v>12.1</v>
      </c>
    </row>
    <row r="15" spans="1:17" ht="16" x14ac:dyDescent="0.2">
      <c r="A15" s="5">
        <v>100</v>
      </c>
      <c r="B15" s="6" t="s">
        <v>34</v>
      </c>
      <c r="C15" s="6" t="s">
        <v>26</v>
      </c>
      <c r="D15" s="6" t="s">
        <v>20</v>
      </c>
      <c r="E15" s="8">
        <f>IFERROR(VLOOKUP(D15,[1]Lookup!$D$2:$E$18,2,0),"")</f>
        <v>2</v>
      </c>
      <c r="F15" s="9">
        <f>IFERROR(VLOOKUP(B15,[1]Members!$B:$G,6,0),"")</f>
        <v>32</v>
      </c>
      <c r="G15" s="9">
        <v>0</v>
      </c>
      <c r="H15" s="9">
        <v>1</v>
      </c>
      <c r="I15" s="9">
        <v>1</v>
      </c>
      <c r="J15" s="9">
        <v>1</v>
      </c>
      <c r="K15" s="9">
        <v>0</v>
      </c>
      <c r="L15" s="9">
        <v>0</v>
      </c>
      <c r="M15" s="9">
        <v>0</v>
      </c>
      <c r="N15" s="9">
        <v>10</v>
      </c>
      <c r="O15" s="9">
        <v>0</v>
      </c>
      <c r="P15" s="9">
        <v>0</v>
      </c>
      <c r="Q15" s="9">
        <f>IF(K15="DNF","",SUM(G15:P15))</f>
        <v>13</v>
      </c>
    </row>
    <row r="16" spans="1:17" ht="16" x14ac:dyDescent="0.2">
      <c r="A16" s="5">
        <v>62</v>
      </c>
      <c r="B16" s="6" t="s">
        <v>35</v>
      </c>
      <c r="C16" s="6" t="s">
        <v>8</v>
      </c>
      <c r="D16" s="7" t="s">
        <v>20</v>
      </c>
      <c r="E16" s="8">
        <f>IFERROR(VLOOKUP(D16,[1]Lookup!$D$2:$E$18,2,0),"")</f>
        <v>2</v>
      </c>
      <c r="F16" s="9" t="str">
        <f>IFERROR(VLOOKUP(B16,[1]Members!$B:$G,6,0),"")</f>
        <v/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6</v>
      </c>
      <c r="M16" s="9">
        <v>0</v>
      </c>
      <c r="N16" s="9">
        <v>4</v>
      </c>
      <c r="O16" s="9">
        <v>1</v>
      </c>
      <c r="P16" s="9">
        <v>1</v>
      </c>
      <c r="Q16" s="11">
        <v>13.1</v>
      </c>
    </row>
    <row r="17" spans="1:17" ht="16" x14ac:dyDescent="0.2">
      <c r="A17" s="5">
        <v>108</v>
      </c>
      <c r="B17" s="6" t="s">
        <v>36</v>
      </c>
      <c r="C17" s="6" t="s">
        <v>22</v>
      </c>
      <c r="D17" s="6" t="s">
        <v>20</v>
      </c>
      <c r="E17" s="8">
        <f>IFERROR(VLOOKUP(D17,[1]Lookup!$D$2:$E$18,2,0),"")</f>
        <v>2</v>
      </c>
      <c r="F17" s="9" t="str">
        <f>IFERROR(VLOOKUP(B17,[1]Members!$B:$G,6,0),"")</f>
        <v/>
      </c>
      <c r="G17" s="10">
        <v>0</v>
      </c>
      <c r="H17" s="10">
        <v>1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10</v>
      </c>
      <c r="O17" s="10">
        <v>8</v>
      </c>
      <c r="P17" s="10">
        <v>0</v>
      </c>
      <c r="Q17" s="9">
        <f t="shared" ref="Q17:Q22" si="1">IF(K17="DNF","",SUM(G17:P17))</f>
        <v>21</v>
      </c>
    </row>
    <row r="18" spans="1:17" ht="16" x14ac:dyDescent="0.2">
      <c r="A18" s="5">
        <v>5</v>
      </c>
      <c r="B18" s="6" t="s">
        <v>37</v>
      </c>
      <c r="C18" s="6" t="s">
        <v>38</v>
      </c>
      <c r="D18" s="6" t="s">
        <v>20</v>
      </c>
      <c r="E18" s="8">
        <f>IFERROR(VLOOKUP(D18,[1]Lookup!$D$2:$E$18,2,0),"")</f>
        <v>2</v>
      </c>
      <c r="F18" s="9">
        <f>IFERROR(VLOOKUP(B18,[1]Members!$B:$G,6,0),"")</f>
        <v>2</v>
      </c>
      <c r="G18" s="9">
        <v>0</v>
      </c>
      <c r="H18" s="9">
        <v>0</v>
      </c>
      <c r="I18" s="9">
        <v>2</v>
      </c>
      <c r="J18" s="9">
        <v>0</v>
      </c>
      <c r="K18" s="9">
        <v>0</v>
      </c>
      <c r="L18" s="9">
        <v>0</v>
      </c>
      <c r="M18" s="9">
        <v>0</v>
      </c>
      <c r="N18" s="9">
        <v>16</v>
      </c>
      <c r="O18" s="9">
        <v>6</v>
      </c>
      <c r="P18" s="9">
        <v>0</v>
      </c>
      <c r="Q18" s="9">
        <f t="shared" si="1"/>
        <v>24</v>
      </c>
    </row>
    <row r="19" spans="1:17" ht="16" x14ac:dyDescent="0.2">
      <c r="A19" s="5">
        <v>28</v>
      </c>
      <c r="B19" s="6" t="s">
        <v>39</v>
      </c>
      <c r="C19" s="6" t="s">
        <v>199</v>
      </c>
      <c r="D19" s="7" t="s">
        <v>20</v>
      </c>
      <c r="E19" s="8">
        <f>IFERROR(VLOOKUP(D19,[1]Lookup!$D$2:$E$18,2,0),"")</f>
        <v>2</v>
      </c>
      <c r="F19" s="9" t="str">
        <f>IFERROR(VLOOKUP(B19,[1]Members!$B:$G,6,0),"")</f>
        <v/>
      </c>
      <c r="G19" s="9">
        <v>0</v>
      </c>
      <c r="H19" s="9">
        <v>1</v>
      </c>
      <c r="I19" s="9">
        <v>7</v>
      </c>
      <c r="J19" s="9">
        <v>0</v>
      </c>
      <c r="K19" s="9">
        <v>2</v>
      </c>
      <c r="L19" s="9">
        <v>1</v>
      </c>
      <c r="M19" s="9">
        <v>5</v>
      </c>
      <c r="N19" s="9">
        <v>2</v>
      </c>
      <c r="O19" s="9">
        <v>6</v>
      </c>
      <c r="P19" s="9">
        <v>2</v>
      </c>
      <c r="Q19" s="9">
        <f t="shared" si="1"/>
        <v>26</v>
      </c>
    </row>
    <row r="20" spans="1:17" ht="16" x14ac:dyDescent="0.2">
      <c r="A20" s="5">
        <v>4</v>
      </c>
      <c r="B20" s="6" t="s">
        <v>40</v>
      </c>
      <c r="C20" s="6" t="s">
        <v>41</v>
      </c>
      <c r="D20" s="6" t="s">
        <v>20</v>
      </c>
      <c r="E20" s="8">
        <f>IFERROR(VLOOKUP(D20,[1]Lookup!$D$2:$E$18,2,0),"")</f>
        <v>2</v>
      </c>
      <c r="F20" s="9">
        <f>IFERROR(VLOOKUP(B20,[1]Members!$B:$G,6,0),"")</f>
        <v>19</v>
      </c>
      <c r="G20" s="9">
        <v>5</v>
      </c>
      <c r="H20" s="9">
        <v>0</v>
      </c>
      <c r="I20" s="9">
        <v>9</v>
      </c>
      <c r="J20" s="9">
        <v>1</v>
      </c>
      <c r="K20" s="9">
        <v>0</v>
      </c>
      <c r="L20" s="9">
        <v>5</v>
      </c>
      <c r="M20" s="9">
        <v>0</v>
      </c>
      <c r="N20" s="9">
        <v>10</v>
      </c>
      <c r="O20" s="9">
        <v>0</v>
      </c>
      <c r="P20" s="9">
        <v>0</v>
      </c>
      <c r="Q20" s="9">
        <f t="shared" si="1"/>
        <v>30</v>
      </c>
    </row>
    <row r="21" spans="1:17" ht="16" x14ac:dyDescent="0.2">
      <c r="A21" s="5">
        <v>32</v>
      </c>
      <c r="B21" s="6" t="s">
        <v>42</v>
      </c>
      <c r="C21" s="6" t="s">
        <v>43</v>
      </c>
      <c r="D21" s="7" t="s">
        <v>20</v>
      </c>
      <c r="E21" s="8">
        <f>IFERROR(VLOOKUP(D21,[1]Lookup!$D$2:$E$18,2,0),"")</f>
        <v>2</v>
      </c>
      <c r="F21" s="9">
        <f>IFERROR(VLOOKUP(B21,[1]Members!$B:$G,6,0),"")</f>
        <v>24</v>
      </c>
      <c r="G21" s="9">
        <v>0</v>
      </c>
      <c r="H21" s="9">
        <v>15</v>
      </c>
      <c r="I21" s="9">
        <v>6</v>
      </c>
      <c r="J21" s="9">
        <v>1</v>
      </c>
      <c r="K21" s="9">
        <v>2</v>
      </c>
      <c r="L21" s="9">
        <v>1</v>
      </c>
      <c r="M21" s="9">
        <v>0</v>
      </c>
      <c r="N21" s="9">
        <v>3</v>
      </c>
      <c r="O21" s="9">
        <v>1</v>
      </c>
      <c r="P21" s="9">
        <v>3</v>
      </c>
      <c r="Q21" s="9">
        <f t="shared" si="1"/>
        <v>32</v>
      </c>
    </row>
    <row r="22" spans="1:17" ht="16" x14ac:dyDescent="0.2">
      <c r="A22" s="5">
        <v>29</v>
      </c>
      <c r="B22" s="6" t="s">
        <v>44</v>
      </c>
      <c r="C22" s="6" t="s">
        <v>26</v>
      </c>
      <c r="D22" s="7" t="s">
        <v>20</v>
      </c>
      <c r="E22" s="8">
        <f>IFERROR(VLOOKUP(D22,[1]Lookup!$D$2:$E$18,2,0),"")</f>
        <v>2</v>
      </c>
      <c r="F22" s="9" t="str">
        <f>IFERROR(VLOOKUP(B22,[1]Members!$B:$G,6,0),"")</f>
        <v/>
      </c>
      <c r="G22" s="9">
        <v>0</v>
      </c>
      <c r="H22" s="9">
        <v>5</v>
      </c>
      <c r="I22" s="9">
        <v>6</v>
      </c>
      <c r="J22" s="9">
        <v>0</v>
      </c>
      <c r="K22" s="9">
        <v>0</v>
      </c>
      <c r="L22" s="9">
        <v>0</v>
      </c>
      <c r="M22" s="9">
        <v>0</v>
      </c>
      <c r="N22" s="9">
        <v>12</v>
      </c>
      <c r="O22" s="9">
        <v>7</v>
      </c>
      <c r="P22" s="9">
        <v>5</v>
      </c>
      <c r="Q22" s="9">
        <f t="shared" si="1"/>
        <v>35</v>
      </c>
    </row>
    <row r="23" spans="1:17" ht="16" x14ac:dyDescent="0.2">
      <c r="A23" s="5">
        <v>35</v>
      </c>
      <c r="B23" s="6" t="s">
        <v>45</v>
      </c>
      <c r="C23" s="6" t="s">
        <v>24</v>
      </c>
      <c r="D23" s="7" t="s">
        <v>20</v>
      </c>
      <c r="E23" s="8">
        <f>IFERROR(VLOOKUP(D23,[1]Lookup!$D$2:$E$18,2,0),"")</f>
        <v>2</v>
      </c>
      <c r="F23" s="9" t="str">
        <f>IFERROR(VLOOKUP(B23,[1]Members!$B:$G,6,0),"")</f>
        <v/>
      </c>
      <c r="G23" s="9"/>
      <c r="H23" s="9"/>
      <c r="I23" s="9"/>
      <c r="J23" s="9"/>
      <c r="K23" s="2" t="s">
        <v>46</v>
      </c>
      <c r="L23" s="2" t="s">
        <v>47</v>
      </c>
      <c r="M23" s="2" t="s">
        <v>48</v>
      </c>
      <c r="N23" s="9"/>
      <c r="O23" s="9"/>
      <c r="P23" s="9"/>
      <c r="Q23" s="9"/>
    </row>
    <row r="24" spans="1:17" ht="16" x14ac:dyDescent="0.2">
      <c r="A24" s="5">
        <v>48</v>
      </c>
      <c r="B24" s="6" t="s">
        <v>49</v>
      </c>
      <c r="C24" s="6" t="s">
        <v>50</v>
      </c>
      <c r="D24" s="7" t="s">
        <v>51</v>
      </c>
      <c r="E24" s="8">
        <f>IFERROR(VLOOKUP(D24,[1]Lookup!$D$2:$E$18,2,0),"")</f>
        <v>3</v>
      </c>
      <c r="F24" s="9" t="str">
        <f>IFERROR(VLOOKUP(B24,[1]Members!$B:$G,6,0),"")</f>
        <v/>
      </c>
      <c r="G24" s="9">
        <v>0</v>
      </c>
      <c r="H24" s="9">
        <v>0</v>
      </c>
      <c r="I24" s="9">
        <v>0</v>
      </c>
      <c r="J24" s="9">
        <v>3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f>IF(K24="DNF","",SUM(G24:P24))</f>
        <v>4</v>
      </c>
    </row>
    <row r="25" spans="1:17" ht="16" x14ac:dyDescent="0.2">
      <c r="A25" s="5">
        <v>86</v>
      </c>
      <c r="B25" s="6" t="s">
        <v>52</v>
      </c>
      <c r="C25" s="6" t="s">
        <v>38</v>
      </c>
      <c r="D25" s="6" t="s">
        <v>51</v>
      </c>
      <c r="E25" s="8">
        <f>IFERROR(VLOOKUP(D25,[1]Lookup!$D$2:$E$18,2,0),"")</f>
        <v>3</v>
      </c>
      <c r="F25" s="9" t="str">
        <f>IFERROR(VLOOKUP(B25,[1]Members!$B:$G,6,0),"")</f>
        <v/>
      </c>
      <c r="G25" s="9">
        <v>0</v>
      </c>
      <c r="H25" s="9">
        <v>5</v>
      </c>
      <c r="I25" s="9">
        <v>0</v>
      </c>
      <c r="J25" s="9">
        <v>0</v>
      </c>
      <c r="K25" s="9">
        <v>0</v>
      </c>
      <c r="L25" s="9">
        <v>5</v>
      </c>
      <c r="M25" s="9">
        <v>0</v>
      </c>
      <c r="N25" s="9">
        <v>1</v>
      </c>
      <c r="O25" s="9">
        <v>1</v>
      </c>
      <c r="P25" s="9">
        <v>0</v>
      </c>
      <c r="Q25" s="9">
        <f>IF(K25="DNF","",SUM(G25:P25))</f>
        <v>12</v>
      </c>
    </row>
    <row r="26" spans="1:17" ht="16" x14ac:dyDescent="0.2">
      <c r="A26" s="5">
        <v>21</v>
      </c>
      <c r="B26" s="6" t="s">
        <v>53</v>
      </c>
      <c r="C26" s="6" t="s">
        <v>33</v>
      </c>
      <c r="D26" s="7" t="s">
        <v>51</v>
      </c>
      <c r="E26" s="8">
        <f>IFERROR(VLOOKUP(D26,[1]Lookup!$D$2:$E$18,2,0),"")</f>
        <v>3</v>
      </c>
      <c r="F26" s="9" t="str">
        <f>IFERROR(VLOOKUP(B26,[1]Members!$B:$G,6,0),"")</f>
        <v/>
      </c>
      <c r="G26" s="9">
        <v>0</v>
      </c>
      <c r="H26" s="9">
        <v>1</v>
      </c>
      <c r="I26" s="9">
        <v>1</v>
      </c>
      <c r="J26" s="9">
        <v>5</v>
      </c>
      <c r="K26" s="9">
        <v>3</v>
      </c>
      <c r="L26" s="9">
        <v>2</v>
      </c>
      <c r="M26" s="9">
        <v>0</v>
      </c>
      <c r="N26" s="9">
        <v>3</v>
      </c>
      <c r="O26" s="9">
        <v>0</v>
      </c>
      <c r="P26" s="9">
        <v>0</v>
      </c>
      <c r="Q26" s="9">
        <f>IF(K26="DNF","",SUM(G26:P26))</f>
        <v>15</v>
      </c>
    </row>
    <row r="27" spans="1:17" ht="16" x14ac:dyDescent="0.2">
      <c r="A27" s="5">
        <v>49</v>
      </c>
      <c r="B27" s="6" t="s">
        <v>54</v>
      </c>
      <c r="C27" s="6" t="s">
        <v>55</v>
      </c>
      <c r="D27" s="7" t="s">
        <v>51</v>
      </c>
      <c r="E27" s="8">
        <f>IFERROR(VLOOKUP(D27,[1]Lookup!$D$2:$E$18,2,0),"")</f>
        <v>3</v>
      </c>
      <c r="F27" s="9">
        <f>IFERROR(VLOOKUP(B27,[1]Members!$B:$G,6,0),"")</f>
        <v>12</v>
      </c>
      <c r="G27" s="9">
        <v>0</v>
      </c>
      <c r="H27" s="9">
        <v>0</v>
      </c>
      <c r="I27" s="9">
        <v>8</v>
      </c>
      <c r="J27" s="9">
        <v>1</v>
      </c>
      <c r="K27" s="9">
        <v>1</v>
      </c>
      <c r="L27" s="9">
        <v>0</v>
      </c>
      <c r="M27" s="9">
        <v>0</v>
      </c>
      <c r="N27" s="9">
        <v>5</v>
      </c>
      <c r="O27" s="9">
        <v>0</v>
      </c>
      <c r="P27" s="9">
        <v>0</v>
      </c>
      <c r="Q27" s="11">
        <v>15.1</v>
      </c>
    </row>
    <row r="28" spans="1:17" ht="16" x14ac:dyDescent="0.2">
      <c r="A28" s="5">
        <v>22</v>
      </c>
      <c r="B28" s="6" t="s">
        <v>56</v>
      </c>
      <c r="C28" s="6" t="s">
        <v>33</v>
      </c>
      <c r="D28" s="7" t="s">
        <v>51</v>
      </c>
      <c r="E28" s="8">
        <f>IFERROR(VLOOKUP(D28,[1]Lookup!$D$2:$E$18,2,0),"")</f>
        <v>3</v>
      </c>
      <c r="F28" s="9" t="str">
        <f>IFERROR(VLOOKUP(B28,[1]Members!$B:$G,6,0),"")</f>
        <v/>
      </c>
      <c r="G28" s="9">
        <v>6</v>
      </c>
      <c r="H28" s="9">
        <v>7</v>
      </c>
      <c r="I28" s="9">
        <v>4</v>
      </c>
      <c r="J28" s="9">
        <v>5</v>
      </c>
      <c r="K28" s="9">
        <v>1</v>
      </c>
      <c r="L28" s="9">
        <v>0</v>
      </c>
      <c r="M28" s="9">
        <v>0</v>
      </c>
      <c r="N28" s="9">
        <v>8</v>
      </c>
      <c r="O28" s="9">
        <v>0</v>
      </c>
      <c r="P28" s="9">
        <v>0</v>
      </c>
      <c r="Q28" s="9">
        <f t="shared" ref="Q28:Q33" si="2">IF(K28="DNF","",SUM(G28:P28))</f>
        <v>31</v>
      </c>
    </row>
    <row r="29" spans="1:17" ht="16" x14ac:dyDescent="0.2">
      <c r="A29" s="5">
        <v>52</v>
      </c>
      <c r="B29" s="6" t="s">
        <v>57</v>
      </c>
      <c r="C29" s="6" t="s">
        <v>22</v>
      </c>
      <c r="D29" s="7" t="s">
        <v>58</v>
      </c>
      <c r="E29" s="8">
        <f>IFERROR(VLOOKUP(D29,[1]Lookup!$D$2:$E$18,2,0),"")</f>
        <v>4</v>
      </c>
      <c r="F29" s="9">
        <f>IFERROR(VLOOKUP(B29,[1]Members!$B:$G,6,0),"")</f>
        <v>35</v>
      </c>
      <c r="G29" s="9">
        <v>0</v>
      </c>
      <c r="H29" s="9">
        <v>5</v>
      </c>
      <c r="I29" s="9">
        <v>0</v>
      </c>
      <c r="J29" s="9">
        <v>2</v>
      </c>
      <c r="K29" s="9">
        <v>0</v>
      </c>
      <c r="L29" s="9">
        <v>1</v>
      </c>
      <c r="M29" s="9">
        <v>0</v>
      </c>
      <c r="N29" s="9">
        <v>0</v>
      </c>
      <c r="O29" s="9">
        <v>0</v>
      </c>
      <c r="P29" s="9">
        <v>0</v>
      </c>
      <c r="Q29" s="9">
        <f t="shared" si="2"/>
        <v>8</v>
      </c>
    </row>
    <row r="30" spans="1:17" ht="16" x14ac:dyDescent="0.2">
      <c r="A30" s="5">
        <v>94</v>
      </c>
      <c r="B30" s="6" t="s">
        <v>59</v>
      </c>
      <c r="C30" s="6" t="s">
        <v>60</v>
      </c>
      <c r="D30" s="6" t="s">
        <v>61</v>
      </c>
      <c r="E30" s="8">
        <f>IFERROR(VLOOKUP(D30,[1]Lookup!$D$2:$E$18,2,0),"")</f>
        <v>5</v>
      </c>
      <c r="F30" s="9">
        <f>IFERROR(VLOOKUP(B30,[1]Members!$B:$G,6,0),"")</f>
        <v>46</v>
      </c>
      <c r="G30" s="9">
        <v>2</v>
      </c>
      <c r="H30" s="9">
        <v>0</v>
      </c>
      <c r="I30" s="9">
        <v>3</v>
      </c>
      <c r="J30" s="9">
        <v>2</v>
      </c>
      <c r="K30" s="9">
        <v>8</v>
      </c>
      <c r="L30" s="9">
        <v>5</v>
      </c>
      <c r="M30" s="9">
        <v>1</v>
      </c>
      <c r="N30" s="9">
        <v>1</v>
      </c>
      <c r="O30" s="9">
        <v>1</v>
      </c>
      <c r="P30" s="9">
        <v>2</v>
      </c>
      <c r="Q30" s="9">
        <f t="shared" si="2"/>
        <v>25</v>
      </c>
    </row>
    <row r="31" spans="1:17" ht="16" x14ac:dyDescent="0.2">
      <c r="A31" s="5">
        <v>98</v>
      </c>
      <c r="B31" s="6" t="s">
        <v>62</v>
      </c>
      <c r="C31" s="6" t="s">
        <v>63</v>
      </c>
      <c r="D31" s="6" t="s">
        <v>61</v>
      </c>
      <c r="E31" s="8">
        <f>IFERROR(VLOOKUP(D31,[1]Lookup!$D$2:$E$18,2,0),"")</f>
        <v>5</v>
      </c>
      <c r="F31" s="9" t="str">
        <f>IFERROR(VLOOKUP(B31,[1]Members!$B:$G,6,0),"")</f>
        <v/>
      </c>
      <c r="G31" s="9">
        <v>1</v>
      </c>
      <c r="H31" s="9">
        <v>2</v>
      </c>
      <c r="I31" s="9">
        <v>4</v>
      </c>
      <c r="J31" s="9">
        <v>8</v>
      </c>
      <c r="K31" s="9">
        <v>9</v>
      </c>
      <c r="L31" s="9">
        <v>6</v>
      </c>
      <c r="M31" s="9">
        <v>1</v>
      </c>
      <c r="N31" s="9">
        <v>1</v>
      </c>
      <c r="O31" s="9">
        <v>6</v>
      </c>
      <c r="P31" s="9">
        <v>6</v>
      </c>
      <c r="Q31" s="9">
        <f t="shared" si="2"/>
        <v>44</v>
      </c>
    </row>
    <row r="32" spans="1:17" ht="16" x14ac:dyDescent="0.2">
      <c r="A32" s="5">
        <v>37</v>
      </c>
      <c r="B32" s="6" t="s">
        <v>64</v>
      </c>
      <c r="C32" s="6" t="s">
        <v>63</v>
      </c>
      <c r="D32" s="7" t="s">
        <v>61</v>
      </c>
      <c r="E32" s="8">
        <f>IFERROR(VLOOKUP(D32,[1]Lookup!$D$2:$E$18,2,0),"")</f>
        <v>5</v>
      </c>
      <c r="F32" s="9" t="str">
        <f>IFERROR(VLOOKUP(B32,[1]Members!$B:$G,6,0),"")</f>
        <v/>
      </c>
      <c r="G32" s="9">
        <v>1</v>
      </c>
      <c r="H32" s="9">
        <v>10</v>
      </c>
      <c r="I32" s="9">
        <v>6</v>
      </c>
      <c r="J32" s="9">
        <v>5</v>
      </c>
      <c r="K32" s="9">
        <v>12</v>
      </c>
      <c r="L32" s="9">
        <v>6</v>
      </c>
      <c r="M32" s="9">
        <v>5</v>
      </c>
      <c r="N32" s="9">
        <v>1</v>
      </c>
      <c r="O32" s="9">
        <v>2</v>
      </c>
      <c r="P32" s="9">
        <v>1</v>
      </c>
      <c r="Q32" s="9">
        <f t="shared" si="2"/>
        <v>49</v>
      </c>
    </row>
    <row r="33" spans="1:17" ht="16" x14ac:dyDescent="0.2">
      <c r="A33" s="5">
        <v>104</v>
      </c>
      <c r="B33" s="6" t="s">
        <v>197</v>
      </c>
      <c r="C33" s="6">
        <v>0</v>
      </c>
      <c r="D33" s="6" t="s">
        <v>61</v>
      </c>
      <c r="E33" s="8">
        <f>IFERROR(VLOOKUP(D33,[1]Lookup!$D$2:$E$18,2,0),"")</f>
        <v>5</v>
      </c>
      <c r="F33" s="9" t="str">
        <f>IFERROR(VLOOKUP(B33,[1]Members!$B:$G,6,0),"")</f>
        <v/>
      </c>
      <c r="G33" s="9">
        <v>3</v>
      </c>
      <c r="H33" s="9">
        <v>2</v>
      </c>
      <c r="I33" s="9">
        <v>11</v>
      </c>
      <c r="J33" s="9">
        <v>3</v>
      </c>
      <c r="K33" s="9">
        <v>12</v>
      </c>
      <c r="L33" s="9">
        <v>0</v>
      </c>
      <c r="M33" s="9">
        <v>5</v>
      </c>
      <c r="N33" s="9">
        <v>2</v>
      </c>
      <c r="O33" s="9">
        <v>12</v>
      </c>
      <c r="P33" s="9">
        <v>1</v>
      </c>
      <c r="Q33" s="9">
        <f t="shared" si="2"/>
        <v>51</v>
      </c>
    </row>
    <row r="34" spans="1:17" ht="16" x14ac:dyDescent="0.2">
      <c r="A34" s="5">
        <v>88</v>
      </c>
      <c r="B34" s="6" t="s">
        <v>65</v>
      </c>
      <c r="C34" s="6" t="s">
        <v>66</v>
      </c>
      <c r="D34" s="6" t="s">
        <v>61</v>
      </c>
      <c r="E34" s="8">
        <f>IFERROR(VLOOKUP(D34,[1]Lookup!$D$2:$E$18,2,0),"")</f>
        <v>5</v>
      </c>
      <c r="F34" s="9" t="str">
        <f>IFERROR(VLOOKUP(B34,[1]Members!$B:$G,6,0),"")</f>
        <v/>
      </c>
      <c r="G34" s="9"/>
      <c r="H34" s="9"/>
      <c r="I34" s="9"/>
      <c r="J34" s="9"/>
      <c r="K34" s="2" t="s">
        <v>46</v>
      </c>
      <c r="L34" s="2" t="s">
        <v>47</v>
      </c>
      <c r="M34" s="2" t="s">
        <v>48</v>
      </c>
      <c r="N34" s="9"/>
      <c r="O34" s="9"/>
      <c r="P34" s="9"/>
      <c r="Q34" s="9"/>
    </row>
    <row r="35" spans="1:17" ht="16" x14ac:dyDescent="0.2">
      <c r="A35" s="5">
        <v>10</v>
      </c>
      <c r="B35" s="6" t="s">
        <v>67</v>
      </c>
      <c r="C35" s="6" t="s">
        <v>68</v>
      </c>
      <c r="D35" s="6" t="s">
        <v>69</v>
      </c>
      <c r="E35" s="8">
        <f>IFERROR(VLOOKUP(D35,[1]Lookup!$D$2:$E$18,2,0),"")</f>
        <v>6</v>
      </c>
      <c r="F35" s="9">
        <f>IFERROR(VLOOKUP(B35,[1]Members!$B:$G,6,0),"")</f>
        <v>9</v>
      </c>
      <c r="G35" s="9">
        <v>0</v>
      </c>
      <c r="H35" s="9">
        <v>0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9">
        <v>0</v>
      </c>
      <c r="Q35" s="9">
        <f t="shared" ref="Q35:Q42" si="3">IF(K35="DNF","",SUM(G35:P35))</f>
        <v>2</v>
      </c>
    </row>
    <row r="36" spans="1:17" ht="16" x14ac:dyDescent="0.2">
      <c r="A36" s="5">
        <v>40</v>
      </c>
      <c r="B36" s="6" t="s">
        <v>70</v>
      </c>
      <c r="C36" s="6" t="s">
        <v>66</v>
      </c>
      <c r="D36" s="7" t="s">
        <v>69</v>
      </c>
      <c r="E36" s="8">
        <f>IFERROR(VLOOKUP(D36,[1]Lookup!$D$2:$E$18,2,0),"")</f>
        <v>6</v>
      </c>
      <c r="F36" s="9">
        <f>IFERROR(VLOOKUP(B36,[1]Members!$B:$G,6,0),"")</f>
        <v>23</v>
      </c>
      <c r="G36" s="9">
        <v>0</v>
      </c>
      <c r="H36" s="9">
        <v>1</v>
      </c>
      <c r="I36" s="9">
        <v>4</v>
      </c>
      <c r="J36" s="9">
        <v>0</v>
      </c>
      <c r="K36" s="9">
        <v>0</v>
      </c>
      <c r="L36" s="9">
        <v>2</v>
      </c>
      <c r="M36" s="9">
        <v>0</v>
      </c>
      <c r="N36" s="9">
        <v>1</v>
      </c>
      <c r="O36" s="9">
        <v>0</v>
      </c>
      <c r="P36" s="9">
        <v>0</v>
      </c>
      <c r="Q36" s="9">
        <f t="shared" si="3"/>
        <v>8</v>
      </c>
    </row>
    <row r="37" spans="1:17" ht="16" x14ac:dyDescent="0.2">
      <c r="A37" s="5">
        <v>76</v>
      </c>
      <c r="B37" s="6" t="s">
        <v>71</v>
      </c>
      <c r="C37" s="6" t="s">
        <v>72</v>
      </c>
      <c r="D37" s="7" t="s">
        <v>69</v>
      </c>
      <c r="E37" s="8">
        <f>IFERROR(VLOOKUP(D37,[1]Lookup!$D$2:$E$18,2,0),"")</f>
        <v>6</v>
      </c>
      <c r="F37" s="9">
        <f>IFERROR(VLOOKUP(B37,[1]Members!$B:$G,6,0),"")</f>
        <v>13</v>
      </c>
      <c r="G37" s="9">
        <v>2</v>
      </c>
      <c r="H37" s="9">
        <v>0</v>
      </c>
      <c r="I37" s="9">
        <v>5</v>
      </c>
      <c r="J37" s="9">
        <v>0</v>
      </c>
      <c r="K37" s="9">
        <v>0</v>
      </c>
      <c r="L37" s="9">
        <v>0</v>
      </c>
      <c r="M37" s="9">
        <v>0</v>
      </c>
      <c r="N37" s="9">
        <v>6</v>
      </c>
      <c r="O37" s="9">
        <v>0</v>
      </c>
      <c r="P37" s="9">
        <v>0</v>
      </c>
      <c r="Q37" s="9">
        <f t="shared" si="3"/>
        <v>13</v>
      </c>
    </row>
    <row r="38" spans="1:17" ht="16" x14ac:dyDescent="0.2">
      <c r="A38" s="5">
        <v>46</v>
      </c>
      <c r="B38" s="6" t="s">
        <v>73</v>
      </c>
      <c r="C38" s="6" t="s">
        <v>74</v>
      </c>
      <c r="D38" s="7" t="s">
        <v>69</v>
      </c>
      <c r="E38" s="8">
        <f>IFERROR(VLOOKUP(D38,[1]Lookup!$D$2:$E$18,2,0),"")</f>
        <v>6</v>
      </c>
      <c r="F38" s="9">
        <f>IFERROR(VLOOKUP(B38,[1]Members!$B:$G,6,0),"")</f>
        <v>17</v>
      </c>
      <c r="G38" s="9">
        <v>0</v>
      </c>
      <c r="H38" s="9">
        <v>0</v>
      </c>
      <c r="I38" s="9">
        <v>2</v>
      </c>
      <c r="J38" s="9">
        <v>0</v>
      </c>
      <c r="K38" s="9">
        <v>3</v>
      </c>
      <c r="L38" s="9">
        <v>1</v>
      </c>
      <c r="M38" s="9">
        <v>0</v>
      </c>
      <c r="N38" s="9">
        <v>6</v>
      </c>
      <c r="O38" s="9">
        <v>2</v>
      </c>
      <c r="P38" s="9">
        <v>0</v>
      </c>
      <c r="Q38" s="9">
        <f t="shared" si="3"/>
        <v>14</v>
      </c>
    </row>
    <row r="39" spans="1:17" ht="16" x14ac:dyDescent="0.2">
      <c r="A39" s="5">
        <v>54</v>
      </c>
      <c r="B39" s="6" t="s">
        <v>75</v>
      </c>
      <c r="C39" s="6" t="s">
        <v>76</v>
      </c>
      <c r="D39" s="7" t="s">
        <v>69</v>
      </c>
      <c r="E39" s="8">
        <f>IFERROR(VLOOKUP(D39,[1]Lookup!$D$2:$E$18,2,0),"")</f>
        <v>6</v>
      </c>
      <c r="F39" s="9" t="str">
        <f>IFERROR(VLOOKUP(B39,[1]Members!$B:$G,6,0),"")</f>
        <v/>
      </c>
      <c r="G39" s="9">
        <v>0</v>
      </c>
      <c r="H39" s="9">
        <v>0</v>
      </c>
      <c r="I39" s="9">
        <v>6</v>
      </c>
      <c r="J39" s="9">
        <v>3</v>
      </c>
      <c r="K39" s="9">
        <v>0</v>
      </c>
      <c r="L39" s="9">
        <v>1</v>
      </c>
      <c r="M39" s="9">
        <v>0</v>
      </c>
      <c r="N39" s="9">
        <v>6</v>
      </c>
      <c r="O39" s="9">
        <v>0</v>
      </c>
      <c r="P39" s="9">
        <v>5</v>
      </c>
      <c r="Q39" s="9">
        <f t="shared" si="3"/>
        <v>21</v>
      </c>
    </row>
    <row r="40" spans="1:17" ht="16" x14ac:dyDescent="0.2">
      <c r="A40" s="5">
        <v>78</v>
      </c>
      <c r="B40" s="6" t="s">
        <v>77</v>
      </c>
      <c r="C40" s="6" t="s">
        <v>66</v>
      </c>
      <c r="D40" s="7" t="s">
        <v>69</v>
      </c>
      <c r="E40" s="8">
        <f>IFERROR(VLOOKUP(D40,[1]Lookup!$D$2:$E$18,2,0),"")</f>
        <v>6</v>
      </c>
      <c r="F40" s="9">
        <f>IFERROR(VLOOKUP(B40,[1]Members!$B:$G,6,0),"")</f>
        <v>16</v>
      </c>
      <c r="G40" s="9">
        <v>0</v>
      </c>
      <c r="H40" s="9">
        <v>5</v>
      </c>
      <c r="I40" s="9">
        <v>3</v>
      </c>
      <c r="J40" s="9">
        <v>5</v>
      </c>
      <c r="K40" s="9">
        <v>0</v>
      </c>
      <c r="L40" s="9">
        <v>0</v>
      </c>
      <c r="M40" s="9">
        <v>0</v>
      </c>
      <c r="N40" s="9">
        <v>14</v>
      </c>
      <c r="O40" s="9">
        <v>1</v>
      </c>
      <c r="P40" s="9">
        <v>0</v>
      </c>
      <c r="Q40" s="9">
        <f t="shared" si="3"/>
        <v>28</v>
      </c>
    </row>
    <row r="41" spans="1:17" ht="16" x14ac:dyDescent="0.2">
      <c r="A41" s="5">
        <v>73</v>
      </c>
      <c r="B41" s="6" t="s">
        <v>78</v>
      </c>
      <c r="C41" s="6" t="s">
        <v>66</v>
      </c>
      <c r="D41" s="7" t="s">
        <v>69</v>
      </c>
      <c r="E41" s="8">
        <f>IFERROR(VLOOKUP(D41,[1]Lookup!$D$2:$E$18,2,0),"")</f>
        <v>6</v>
      </c>
      <c r="F41" s="9" t="str">
        <f>IFERROR(VLOOKUP(B41,[1]Members!$B:$G,6,0),"")</f>
        <v/>
      </c>
      <c r="G41" s="9">
        <v>0</v>
      </c>
      <c r="H41" s="9">
        <v>2</v>
      </c>
      <c r="I41" s="9">
        <v>6</v>
      </c>
      <c r="J41" s="9">
        <v>0</v>
      </c>
      <c r="K41" s="9">
        <v>7</v>
      </c>
      <c r="L41" s="9">
        <v>0</v>
      </c>
      <c r="M41" s="9">
        <v>8</v>
      </c>
      <c r="N41" s="9">
        <v>7</v>
      </c>
      <c r="O41" s="9">
        <v>2</v>
      </c>
      <c r="P41" s="9">
        <v>1</v>
      </c>
      <c r="Q41" s="9">
        <f t="shared" si="3"/>
        <v>33</v>
      </c>
    </row>
    <row r="42" spans="1:17" ht="16" x14ac:dyDescent="0.2">
      <c r="A42" s="5">
        <v>3</v>
      </c>
      <c r="B42" s="6" t="s">
        <v>79</v>
      </c>
      <c r="C42" s="6" t="s">
        <v>63</v>
      </c>
      <c r="D42" s="6" t="s">
        <v>69</v>
      </c>
      <c r="E42" s="8">
        <f>IFERROR(VLOOKUP(D42,[1]Lookup!$D$2:$E$18,2,0),"")</f>
        <v>6</v>
      </c>
      <c r="F42" s="9">
        <f>IFERROR(VLOOKUP(B42,[1]Members!$B:$G,6,0),"")</f>
        <v>45</v>
      </c>
      <c r="G42" s="9">
        <v>0</v>
      </c>
      <c r="H42" s="9">
        <v>0</v>
      </c>
      <c r="I42" s="9">
        <v>11</v>
      </c>
      <c r="J42" s="9">
        <v>5</v>
      </c>
      <c r="K42" s="9">
        <v>7</v>
      </c>
      <c r="L42" s="9">
        <v>0</v>
      </c>
      <c r="M42" s="9">
        <v>1</v>
      </c>
      <c r="N42" s="9">
        <v>12</v>
      </c>
      <c r="O42" s="9">
        <v>9</v>
      </c>
      <c r="P42" s="9">
        <v>1</v>
      </c>
      <c r="Q42" s="9">
        <f t="shared" si="3"/>
        <v>46</v>
      </c>
    </row>
    <row r="43" spans="1:17" ht="16" x14ac:dyDescent="0.2">
      <c r="A43" s="5">
        <v>36</v>
      </c>
      <c r="B43" s="6" t="s">
        <v>80</v>
      </c>
      <c r="C43" s="6" t="s">
        <v>81</v>
      </c>
      <c r="D43" s="7" t="s">
        <v>69</v>
      </c>
      <c r="E43" s="8">
        <f>IFERROR(VLOOKUP(D43,[1]Lookup!$D$2:$E$18,2,0),"")</f>
        <v>6</v>
      </c>
      <c r="F43" s="9" t="str">
        <f>IFERROR(VLOOKUP(B43,[1]Members!$B:$G,6,0),"")</f>
        <v/>
      </c>
      <c r="G43" s="9"/>
      <c r="H43" s="9"/>
      <c r="I43" s="9"/>
      <c r="J43" s="9"/>
      <c r="K43" s="2" t="s">
        <v>46</v>
      </c>
      <c r="L43" s="2" t="s">
        <v>47</v>
      </c>
      <c r="M43" s="2" t="s">
        <v>48</v>
      </c>
      <c r="N43" s="9"/>
      <c r="O43" s="9"/>
      <c r="P43" s="9"/>
      <c r="Q43" s="9"/>
    </row>
    <row r="44" spans="1:17" ht="16" x14ac:dyDescent="0.2">
      <c r="A44" s="5">
        <v>51</v>
      </c>
      <c r="B44" s="6" t="s">
        <v>82</v>
      </c>
      <c r="C44" s="6" t="s">
        <v>83</v>
      </c>
      <c r="D44" s="7" t="s">
        <v>84</v>
      </c>
      <c r="E44" s="8">
        <f>IFERROR(VLOOKUP(D44,[1]Lookup!$D$2:$E$18,2,0),"")</f>
        <v>7</v>
      </c>
      <c r="F44" s="9" t="str">
        <f>IFERROR(VLOOKUP(B44,[1]Members!$B:$G,6,0),"")</f>
        <v/>
      </c>
      <c r="G44" s="9">
        <v>0</v>
      </c>
      <c r="H44" s="9">
        <v>0</v>
      </c>
      <c r="I44" s="9">
        <v>3</v>
      </c>
      <c r="J44" s="9">
        <v>0</v>
      </c>
      <c r="K44" s="9">
        <v>0</v>
      </c>
      <c r="L44" s="9">
        <v>0</v>
      </c>
      <c r="M44" s="9">
        <v>0</v>
      </c>
      <c r="N44" s="9">
        <v>3</v>
      </c>
      <c r="O44" s="9">
        <v>0</v>
      </c>
      <c r="P44" s="9">
        <v>0</v>
      </c>
      <c r="Q44" s="9">
        <f>IF(K44="DNF","",SUM(G44:P44))</f>
        <v>6</v>
      </c>
    </row>
    <row r="45" spans="1:17" ht="16" x14ac:dyDescent="0.2">
      <c r="A45" s="5">
        <v>12</v>
      </c>
      <c r="B45" s="6" t="s">
        <v>85</v>
      </c>
      <c r="C45" s="6" t="s">
        <v>86</v>
      </c>
      <c r="D45" s="7" t="s">
        <v>84</v>
      </c>
      <c r="E45" s="8">
        <f>IFERROR(VLOOKUP(D45,[1]Lookup!$D$2:$E$18,2,0),"")</f>
        <v>7</v>
      </c>
      <c r="F45" s="9" t="str">
        <f>IFERROR(VLOOKUP(B45,[1]Members!$B:$G,6,0),"")</f>
        <v/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1</v>
      </c>
      <c r="P45" s="9">
        <v>8</v>
      </c>
      <c r="Q45" s="9">
        <f>IF(K45="DNF","",SUM(G45:P45))</f>
        <v>10</v>
      </c>
    </row>
    <row r="46" spans="1:17" ht="16" x14ac:dyDescent="0.2">
      <c r="A46" s="5">
        <v>30</v>
      </c>
      <c r="B46" s="6" t="s">
        <v>87</v>
      </c>
      <c r="C46" s="6" t="s">
        <v>63</v>
      </c>
      <c r="D46" s="7" t="s">
        <v>84</v>
      </c>
      <c r="E46" s="8">
        <f>IFERROR(VLOOKUP(D46,[1]Lookup!$D$2:$E$18,2,0),"")</f>
        <v>7</v>
      </c>
      <c r="F46" s="9">
        <f>IFERROR(VLOOKUP(B46,[1]Members!$B:$G,6,0),"")</f>
        <v>39</v>
      </c>
      <c r="G46" s="9">
        <v>0</v>
      </c>
      <c r="H46" s="9">
        <v>0</v>
      </c>
      <c r="I46" s="9">
        <v>5</v>
      </c>
      <c r="J46" s="9">
        <v>2</v>
      </c>
      <c r="K46" s="9">
        <v>0</v>
      </c>
      <c r="L46" s="9">
        <v>0</v>
      </c>
      <c r="M46" s="9">
        <v>0</v>
      </c>
      <c r="N46" s="9">
        <v>2</v>
      </c>
      <c r="O46" s="9">
        <v>0</v>
      </c>
      <c r="P46" s="9">
        <v>5</v>
      </c>
      <c r="Q46" s="9">
        <f>IF(K46="DNF","",SUM(G46:P46))</f>
        <v>14</v>
      </c>
    </row>
    <row r="47" spans="1:17" ht="16" x14ac:dyDescent="0.2">
      <c r="A47" s="5">
        <v>38</v>
      </c>
      <c r="B47" s="6" t="s">
        <v>88</v>
      </c>
      <c r="C47" s="6" t="s">
        <v>63</v>
      </c>
      <c r="D47" s="7" t="s">
        <v>84</v>
      </c>
      <c r="E47" s="8">
        <f>IFERROR(VLOOKUP(D47,[1]Lookup!$D$2:$E$18,2,0),"")</f>
        <v>7</v>
      </c>
      <c r="F47" s="9" t="str">
        <f>IFERROR(VLOOKUP(B47,[1]Members!$B:$G,6,0),"")</f>
        <v/>
      </c>
      <c r="G47" s="9">
        <v>0</v>
      </c>
      <c r="H47" s="9">
        <v>1</v>
      </c>
      <c r="I47" s="9">
        <v>5</v>
      </c>
      <c r="J47" s="9">
        <v>3</v>
      </c>
      <c r="K47" s="9">
        <v>1</v>
      </c>
      <c r="L47" s="9">
        <v>0</v>
      </c>
      <c r="M47" s="9">
        <v>0</v>
      </c>
      <c r="N47" s="9">
        <v>2</v>
      </c>
      <c r="O47" s="9">
        <v>0</v>
      </c>
      <c r="P47" s="9">
        <v>2</v>
      </c>
      <c r="Q47" s="11">
        <v>14.1</v>
      </c>
    </row>
    <row r="48" spans="1:17" ht="16" x14ac:dyDescent="0.2">
      <c r="A48" s="5">
        <v>56</v>
      </c>
      <c r="B48" s="6" t="s">
        <v>89</v>
      </c>
      <c r="C48" s="6" t="s">
        <v>90</v>
      </c>
      <c r="D48" s="7" t="s">
        <v>84</v>
      </c>
      <c r="E48" s="8">
        <f>IFERROR(VLOOKUP(D48,[1]Lookup!$D$2:$E$18,2,0),"")</f>
        <v>7</v>
      </c>
      <c r="F48" s="9">
        <f>IFERROR(VLOOKUP(B48,[1]Members!$B:$G,6,0),"")</f>
        <v>10</v>
      </c>
      <c r="G48" s="9">
        <v>0</v>
      </c>
      <c r="H48" s="9">
        <v>5</v>
      </c>
      <c r="I48" s="9">
        <v>3</v>
      </c>
      <c r="J48" s="9">
        <v>2</v>
      </c>
      <c r="K48" s="9">
        <v>0</v>
      </c>
      <c r="L48" s="9">
        <v>0</v>
      </c>
      <c r="M48" s="9">
        <v>0</v>
      </c>
      <c r="N48" s="9">
        <v>7</v>
      </c>
      <c r="O48" s="9">
        <v>0</v>
      </c>
      <c r="P48" s="9">
        <v>0</v>
      </c>
      <c r="Q48" s="9">
        <f t="shared" ref="Q48:Q57" si="4">IF(K48="DNF","",SUM(G48:P48))</f>
        <v>17</v>
      </c>
    </row>
    <row r="49" spans="1:17" ht="16" x14ac:dyDescent="0.2">
      <c r="A49" s="5">
        <v>13</v>
      </c>
      <c r="B49" s="6" t="s">
        <v>91</v>
      </c>
      <c r="C49" s="6" t="s">
        <v>92</v>
      </c>
      <c r="D49" s="7" t="s">
        <v>84</v>
      </c>
      <c r="E49" s="8">
        <f>IFERROR(VLOOKUP(D49,[1]Lookup!$D$2:$E$18,2,0),"")</f>
        <v>7</v>
      </c>
      <c r="F49" s="9" t="str">
        <f>IFERROR(VLOOKUP(B49,[1]Members!$B:$G,6,0),"")</f>
        <v/>
      </c>
      <c r="G49" s="9">
        <v>0</v>
      </c>
      <c r="H49" s="9">
        <v>5</v>
      </c>
      <c r="I49" s="9">
        <v>0</v>
      </c>
      <c r="J49" s="9">
        <v>0</v>
      </c>
      <c r="K49" s="9">
        <v>5</v>
      </c>
      <c r="L49" s="9">
        <v>1</v>
      </c>
      <c r="M49" s="9">
        <v>0</v>
      </c>
      <c r="N49" s="9">
        <v>6</v>
      </c>
      <c r="O49" s="9">
        <v>1</v>
      </c>
      <c r="P49" s="9">
        <v>0</v>
      </c>
      <c r="Q49" s="9">
        <f t="shared" si="4"/>
        <v>18</v>
      </c>
    </row>
    <row r="50" spans="1:17" ht="16" x14ac:dyDescent="0.2">
      <c r="A50" s="5">
        <v>16</v>
      </c>
      <c r="B50" s="6" t="s">
        <v>93</v>
      </c>
      <c r="C50" s="6" t="s">
        <v>66</v>
      </c>
      <c r="D50" s="7" t="s">
        <v>84</v>
      </c>
      <c r="E50" s="8">
        <f>IFERROR(VLOOKUP(D50,[1]Lookup!$D$2:$E$18,2,0),"")</f>
        <v>7</v>
      </c>
      <c r="F50" s="9">
        <f>IFERROR(VLOOKUP(B50,[1]Members!$B:$G,6,0),"")</f>
        <v>21</v>
      </c>
      <c r="G50" s="9">
        <v>1</v>
      </c>
      <c r="H50" s="9">
        <v>1</v>
      </c>
      <c r="I50" s="9">
        <v>8</v>
      </c>
      <c r="J50" s="9">
        <v>1</v>
      </c>
      <c r="K50" s="9">
        <v>0</v>
      </c>
      <c r="L50" s="9">
        <v>0</v>
      </c>
      <c r="M50" s="9">
        <v>0</v>
      </c>
      <c r="N50" s="9">
        <v>7</v>
      </c>
      <c r="O50" s="9">
        <v>1</v>
      </c>
      <c r="P50" s="9">
        <v>0</v>
      </c>
      <c r="Q50" s="9">
        <f t="shared" si="4"/>
        <v>19</v>
      </c>
    </row>
    <row r="51" spans="1:17" ht="16" x14ac:dyDescent="0.2">
      <c r="A51" s="5">
        <v>15</v>
      </c>
      <c r="B51" s="6" t="s">
        <v>94</v>
      </c>
      <c r="C51" s="6" t="s">
        <v>92</v>
      </c>
      <c r="D51" s="7" t="s">
        <v>84</v>
      </c>
      <c r="E51" s="8">
        <f>IFERROR(VLOOKUP(D51,[1]Lookup!$D$2:$E$18,2,0),"")</f>
        <v>7</v>
      </c>
      <c r="F51" s="9">
        <f>IFERROR(VLOOKUP(B51,[1]Members!$B:$G,6,0),"")</f>
        <v>11</v>
      </c>
      <c r="G51" s="9">
        <v>1</v>
      </c>
      <c r="H51" s="9">
        <v>0</v>
      </c>
      <c r="I51" s="9">
        <v>10</v>
      </c>
      <c r="J51" s="9">
        <v>3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6</v>
      </c>
      <c r="Q51" s="9">
        <f t="shared" si="4"/>
        <v>21</v>
      </c>
    </row>
    <row r="52" spans="1:17" ht="16" x14ac:dyDescent="0.2">
      <c r="A52" s="5">
        <v>23</v>
      </c>
      <c r="B52" s="6" t="s">
        <v>95</v>
      </c>
      <c r="C52" s="6" t="s">
        <v>83</v>
      </c>
      <c r="D52" s="7" t="s">
        <v>84</v>
      </c>
      <c r="E52" s="8">
        <f>IFERROR(VLOOKUP(D52,[1]Lookup!$D$2:$E$18,2,0),"")</f>
        <v>7</v>
      </c>
      <c r="F52" s="9" t="str">
        <f>IFERROR(VLOOKUP(B52,[1]Members!$B:$G,6,0),"")</f>
        <v/>
      </c>
      <c r="G52" s="9">
        <v>0</v>
      </c>
      <c r="H52" s="9">
        <v>1</v>
      </c>
      <c r="I52" s="9">
        <v>6</v>
      </c>
      <c r="J52" s="9">
        <v>5</v>
      </c>
      <c r="K52" s="9">
        <v>6</v>
      </c>
      <c r="L52" s="9">
        <v>2</v>
      </c>
      <c r="M52" s="9">
        <v>0</v>
      </c>
      <c r="N52" s="9">
        <v>3</v>
      </c>
      <c r="O52" s="9">
        <v>0</v>
      </c>
      <c r="P52" s="9">
        <v>0</v>
      </c>
      <c r="Q52" s="9">
        <f t="shared" si="4"/>
        <v>23</v>
      </c>
    </row>
    <row r="53" spans="1:17" ht="16" x14ac:dyDescent="0.2">
      <c r="A53" s="5">
        <v>27</v>
      </c>
      <c r="B53" s="6" t="s">
        <v>96</v>
      </c>
      <c r="C53" s="6" t="s">
        <v>72</v>
      </c>
      <c r="D53" s="7" t="s">
        <v>84</v>
      </c>
      <c r="E53" s="8">
        <f>IFERROR(VLOOKUP(D53,[1]Lookup!$D$2:$E$18,2,0),"")</f>
        <v>7</v>
      </c>
      <c r="F53" s="9" t="str">
        <f>IFERROR(VLOOKUP(B53,[1]Members!$B:$G,6,0),"")</f>
        <v/>
      </c>
      <c r="G53" s="9">
        <v>0</v>
      </c>
      <c r="H53" s="9">
        <v>1</v>
      </c>
      <c r="I53" s="9">
        <v>6</v>
      </c>
      <c r="J53" s="9">
        <v>5</v>
      </c>
      <c r="K53" s="9">
        <v>5</v>
      </c>
      <c r="L53" s="9">
        <v>2</v>
      </c>
      <c r="M53" s="9">
        <v>0</v>
      </c>
      <c r="N53" s="9">
        <v>4</v>
      </c>
      <c r="O53" s="9">
        <v>0</v>
      </c>
      <c r="P53" s="9">
        <v>0</v>
      </c>
      <c r="Q53" s="9">
        <f t="shared" si="4"/>
        <v>23</v>
      </c>
    </row>
    <row r="54" spans="1:17" ht="16" x14ac:dyDescent="0.2">
      <c r="A54" s="5">
        <v>24</v>
      </c>
      <c r="B54" s="6" t="s">
        <v>97</v>
      </c>
      <c r="C54" s="6" t="s">
        <v>98</v>
      </c>
      <c r="D54" s="7" t="s">
        <v>84</v>
      </c>
      <c r="E54" s="8">
        <f>IFERROR(VLOOKUP(D54,[1]Lookup!$D$2:$E$18,2,0),"")</f>
        <v>7</v>
      </c>
      <c r="F54" s="9" t="str">
        <f>IFERROR(VLOOKUP(B54,[1]Members!$B:$G,6,0),"")</f>
        <v/>
      </c>
      <c r="G54" s="9">
        <v>0</v>
      </c>
      <c r="H54" s="9">
        <v>6</v>
      </c>
      <c r="I54" s="9">
        <v>3</v>
      </c>
      <c r="J54" s="9">
        <v>4</v>
      </c>
      <c r="K54" s="9">
        <v>1</v>
      </c>
      <c r="L54" s="9">
        <v>0</v>
      </c>
      <c r="M54" s="9">
        <v>0</v>
      </c>
      <c r="N54" s="9">
        <v>5</v>
      </c>
      <c r="O54" s="9">
        <v>2</v>
      </c>
      <c r="P54" s="9">
        <v>3</v>
      </c>
      <c r="Q54" s="9">
        <f t="shared" si="4"/>
        <v>24</v>
      </c>
    </row>
    <row r="55" spans="1:17" ht="16" x14ac:dyDescent="0.2">
      <c r="A55" s="5">
        <v>42</v>
      </c>
      <c r="B55" s="6" t="s">
        <v>99</v>
      </c>
      <c r="C55" s="6" t="s">
        <v>100</v>
      </c>
      <c r="D55" s="7" t="s">
        <v>84</v>
      </c>
      <c r="E55" s="8">
        <f>IFERROR(VLOOKUP(D55,[1]Lookup!$D$2:$E$18,2,0),"")</f>
        <v>7</v>
      </c>
      <c r="F55" s="9" t="str">
        <f>IFERROR(VLOOKUP(B55,[1]Members!$B:$G,6,0),"")</f>
        <v/>
      </c>
      <c r="G55" s="9">
        <v>2</v>
      </c>
      <c r="H55" s="9">
        <v>0</v>
      </c>
      <c r="I55" s="9">
        <v>6</v>
      </c>
      <c r="J55" s="9">
        <v>0</v>
      </c>
      <c r="K55" s="9">
        <v>3</v>
      </c>
      <c r="L55" s="9">
        <v>0</v>
      </c>
      <c r="M55" s="9">
        <v>0</v>
      </c>
      <c r="N55" s="9">
        <v>8</v>
      </c>
      <c r="O55" s="9">
        <v>2</v>
      </c>
      <c r="P55" s="9">
        <v>4</v>
      </c>
      <c r="Q55" s="9">
        <f t="shared" si="4"/>
        <v>25</v>
      </c>
    </row>
    <row r="56" spans="1:17" ht="16" x14ac:dyDescent="0.2">
      <c r="A56" s="5">
        <v>44</v>
      </c>
      <c r="B56" s="6" t="s">
        <v>101</v>
      </c>
      <c r="C56" s="6" t="s">
        <v>102</v>
      </c>
      <c r="D56" s="7" t="s">
        <v>84</v>
      </c>
      <c r="E56" s="8">
        <f>IFERROR(VLOOKUP(D56,[1]Lookup!$D$2:$E$18,2,0),"")</f>
        <v>7</v>
      </c>
      <c r="F56" s="9" t="str">
        <f>IFERROR(VLOOKUP(B56,[1]Members!$B:$G,6,0),"")</f>
        <v/>
      </c>
      <c r="G56" s="9">
        <v>1</v>
      </c>
      <c r="H56" s="9">
        <v>5</v>
      </c>
      <c r="I56" s="9">
        <v>3</v>
      </c>
      <c r="J56" s="9">
        <v>6</v>
      </c>
      <c r="K56" s="9">
        <v>0</v>
      </c>
      <c r="L56" s="9">
        <v>2</v>
      </c>
      <c r="M56" s="9">
        <v>0</v>
      </c>
      <c r="N56" s="9">
        <v>0</v>
      </c>
      <c r="O56" s="9">
        <v>0</v>
      </c>
      <c r="P56" s="9">
        <v>10</v>
      </c>
      <c r="Q56" s="9">
        <f t="shared" si="4"/>
        <v>27</v>
      </c>
    </row>
    <row r="57" spans="1:17" ht="16" x14ac:dyDescent="0.2">
      <c r="A57" s="5">
        <v>39</v>
      </c>
      <c r="B57" s="6" t="s">
        <v>103</v>
      </c>
      <c r="C57" s="6" t="s">
        <v>104</v>
      </c>
      <c r="D57" s="7" t="s">
        <v>84</v>
      </c>
      <c r="E57" s="8">
        <f>IFERROR(VLOOKUP(D57,[1]Lookup!$D$2:$E$18,2,0),"")</f>
        <v>7</v>
      </c>
      <c r="F57" s="9" t="str">
        <f>IFERROR(VLOOKUP(B57,[1]Members!$B:$G,6,0),"")</f>
        <v/>
      </c>
      <c r="G57" s="9">
        <v>6</v>
      </c>
      <c r="H57" s="9">
        <v>1</v>
      </c>
      <c r="I57" s="9">
        <v>5</v>
      </c>
      <c r="J57" s="9">
        <v>7</v>
      </c>
      <c r="K57" s="9">
        <v>4</v>
      </c>
      <c r="L57" s="9">
        <v>1</v>
      </c>
      <c r="M57" s="9">
        <v>0</v>
      </c>
      <c r="N57" s="9">
        <v>4</v>
      </c>
      <c r="O57" s="9">
        <v>1</v>
      </c>
      <c r="P57" s="9">
        <v>3</v>
      </c>
      <c r="Q57" s="9">
        <f t="shared" si="4"/>
        <v>32</v>
      </c>
    </row>
    <row r="58" spans="1:17" ht="16" x14ac:dyDescent="0.2">
      <c r="A58" s="5">
        <v>47</v>
      </c>
      <c r="B58" s="6" t="s">
        <v>105</v>
      </c>
      <c r="C58" s="6" t="s">
        <v>106</v>
      </c>
      <c r="D58" s="7" t="s">
        <v>84</v>
      </c>
      <c r="E58" s="8">
        <f>IFERROR(VLOOKUP(D58,[1]Lookup!$D$2:$E$18,2,0),"")</f>
        <v>7</v>
      </c>
      <c r="F58" s="9" t="str">
        <f>IFERROR(VLOOKUP(B58,[1]Members!$B:$G,6,0),"")</f>
        <v/>
      </c>
      <c r="G58" s="9"/>
      <c r="H58" s="9"/>
      <c r="I58" s="9"/>
      <c r="J58" s="9"/>
      <c r="K58" s="2" t="s">
        <v>46</v>
      </c>
      <c r="L58" s="2" t="s">
        <v>47</v>
      </c>
      <c r="M58" s="2" t="s">
        <v>48</v>
      </c>
      <c r="N58" s="9"/>
      <c r="O58" s="9"/>
      <c r="P58" s="9"/>
      <c r="Q58" s="9"/>
    </row>
    <row r="59" spans="1:17" ht="16" x14ac:dyDescent="0.2">
      <c r="A59" s="5">
        <v>53</v>
      </c>
      <c r="B59" s="6" t="s">
        <v>107</v>
      </c>
      <c r="C59" s="6" t="s">
        <v>108</v>
      </c>
      <c r="D59" s="7" t="s">
        <v>84</v>
      </c>
      <c r="E59" s="8">
        <f>IFERROR(VLOOKUP(D59,[1]Lookup!$D$2:$E$18,2,0),"")</f>
        <v>7</v>
      </c>
      <c r="F59" s="9" t="str">
        <f>IFERROR(VLOOKUP(B59,[1]Members!$B:$G,6,0),"")</f>
        <v/>
      </c>
      <c r="G59" s="9"/>
      <c r="H59" s="9"/>
      <c r="I59" s="9"/>
      <c r="J59" s="9"/>
      <c r="K59" s="2" t="s">
        <v>46</v>
      </c>
      <c r="L59" s="2" t="s">
        <v>47</v>
      </c>
      <c r="M59" s="2" t="s">
        <v>48</v>
      </c>
      <c r="N59" s="9"/>
      <c r="O59" s="9"/>
      <c r="P59" s="9"/>
      <c r="Q59" s="9"/>
    </row>
    <row r="60" spans="1:17" ht="16" x14ac:dyDescent="0.2">
      <c r="A60" s="5">
        <v>31</v>
      </c>
      <c r="B60" s="6" t="s">
        <v>109</v>
      </c>
      <c r="C60" s="6" t="s">
        <v>110</v>
      </c>
      <c r="D60" s="7" t="s">
        <v>111</v>
      </c>
      <c r="E60" s="8">
        <f>IFERROR(VLOOKUP(D60,[1]Lookup!$D$2:$E$18,2,0),"")</f>
        <v>8</v>
      </c>
      <c r="F60" s="9" t="str">
        <f>IFERROR(VLOOKUP(B60,[1]Members!$B:$G,6,0),"")</f>
        <v/>
      </c>
      <c r="G60" s="9"/>
      <c r="H60" s="9"/>
      <c r="I60" s="9"/>
      <c r="J60" s="9"/>
      <c r="K60" s="2" t="s">
        <v>46</v>
      </c>
      <c r="L60" s="2" t="s">
        <v>47</v>
      </c>
      <c r="M60" s="2" t="s">
        <v>48</v>
      </c>
      <c r="N60" s="9"/>
      <c r="O60" s="9"/>
      <c r="P60" s="9"/>
      <c r="Q60" s="9"/>
    </row>
    <row r="61" spans="1:17" ht="16" x14ac:dyDescent="0.2">
      <c r="A61" s="5">
        <v>95</v>
      </c>
      <c r="B61" s="6" t="s">
        <v>112</v>
      </c>
      <c r="C61" s="6" t="s">
        <v>113</v>
      </c>
      <c r="D61" s="6" t="s">
        <v>114</v>
      </c>
      <c r="E61" s="8">
        <f>IFERROR(VLOOKUP(D61,[1]Lookup!$D$2:$E$18,2,0),"")</f>
        <v>9</v>
      </c>
      <c r="F61" s="9">
        <f>IFERROR(VLOOKUP(B61,[1]Members!$B:$G,6,0),"")</f>
        <v>38</v>
      </c>
      <c r="G61" s="9">
        <v>0</v>
      </c>
      <c r="H61" s="9">
        <v>0</v>
      </c>
      <c r="I61" s="9">
        <v>1</v>
      </c>
      <c r="J61" s="9">
        <v>1</v>
      </c>
      <c r="K61" s="9">
        <v>2</v>
      </c>
      <c r="L61" s="9">
        <v>1</v>
      </c>
      <c r="M61" s="9">
        <v>0</v>
      </c>
      <c r="N61" s="9">
        <v>1</v>
      </c>
      <c r="O61" s="9">
        <v>2</v>
      </c>
      <c r="P61" s="9">
        <v>1</v>
      </c>
      <c r="Q61" s="9">
        <f t="shared" ref="Q61:Q67" si="5">IF(K61="DNF","",SUM(G61:P61))</f>
        <v>9</v>
      </c>
    </row>
    <row r="62" spans="1:17" ht="16" x14ac:dyDescent="0.2">
      <c r="A62" s="5">
        <v>105</v>
      </c>
      <c r="B62" s="6" t="s">
        <v>115</v>
      </c>
      <c r="C62" s="6" t="s">
        <v>116</v>
      </c>
      <c r="D62" s="6" t="s">
        <v>114</v>
      </c>
      <c r="E62" s="8">
        <f>IFERROR(VLOOKUP(D62,[1]Lookup!$D$2:$E$18,2,0),"")</f>
        <v>9</v>
      </c>
      <c r="F62" s="9" t="str">
        <f>IFERROR(VLOOKUP(B62,[1]Members!$B:$G,6,0),"")</f>
        <v/>
      </c>
      <c r="G62" s="9">
        <v>1</v>
      </c>
      <c r="H62" s="9">
        <v>0</v>
      </c>
      <c r="I62" s="9">
        <v>5</v>
      </c>
      <c r="J62" s="9">
        <v>1</v>
      </c>
      <c r="K62" s="9">
        <v>1</v>
      </c>
      <c r="L62" s="9">
        <v>1</v>
      </c>
      <c r="M62" s="9">
        <v>0</v>
      </c>
      <c r="N62" s="9">
        <v>1</v>
      </c>
      <c r="O62" s="9">
        <v>0</v>
      </c>
      <c r="P62" s="9">
        <v>1</v>
      </c>
      <c r="Q62" s="9">
        <f t="shared" si="5"/>
        <v>11</v>
      </c>
    </row>
    <row r="63" spans="1:17" ht="16" x14ac:dyDescent="0.2">
      <c r="A63" s="5">
        <v>25</v>
      </c>
      <c r="B63" s="6" t="s">
        <v>117</v>
      </c>
      <c r="C63" s="6" t="s">
        <v>118</v>
      </c>
      <c r="D63" s="7" t="s">
        <v>114</v>
      </c>
      <c r="E63" s="8">
        <f>IFERROR(VLOOKUP(D63,[1]Lookup!$D$2:$E$18,2,0),"")</f>
        <v>9</v>
      </c>
      <c r="F63" s="9">
        <f>IFERROR(VLOOKUP(B63,[1]Members!$B:$G,6,0),"")</f>
        <v>44</v>
      </c>
      <c r="G63" s="9">
        <v>0</v>
      </c>
      <c r="H63" s="9">
        <v>0</v>
      </c>
      <c r="I63" s="9">
        <v>4</v>
      </c>
      <c r="J63" s="9">
        <v>4</v>
      </c>
      <c r="K63" s="9">
        <v>11</v>
      </c>
      <c r="L63" s="9">
        <v>0</v>
      </c>
      <c r="M63" s="9">
        <v>0</v>
      </c>
      <c r="N63" s="9">
        <v>2</v>
      </c>
      <c r="O63" s="9">
        <v>0</v>
      </c>
      <c r="P63" s="9">
        <v>2</v>
      </c>
      <c r="Q63" s="9">
        <f t="shared" si="5"/>
        <v>23</v>
      </c>
    </row>
    <row r="64" spans="1:17" ht="16" x14ac:dyDescent="0.2">
      <c r="A64" s="5">
        <v>26</v>
      </c>
      <c r="B64" s="6" t="s">
        <v>119</v>
      </c>
      <c r="C64" s="6" t="s">
        <v>120</v>
      </c>
      <c r="D64" s="7" t="s">
        <v>114</v>
      </c>
      <c r="E64" s="8">
        <f>IFERROR(VLOOKUP(D64,[1]Lookup!$D$2:$E$18,2,0),"")</f>
        <v>9</v>
      </c>
      <c r="F64" s="9">
        <f>IFERROR(VLOOKUP(B64,[1]Members!$B:$G,6,0),"")</f>
        <v>43</v>
      </c>
      <c r="G64" s="9">
        <v>0</v>
      </c>
      <c r="H64" s="9">
        <v>1</v>
      </c>
      <c r="I64" s="9">
        <v>7</v>
      </c>
      <c r="J64" s="9">
        <v>2</v>
      </c>
      <c r="K64" s="9">
        <v>14</v>
      </c>
      <c r="L64" s="9">
        <v>6</v>
      </c>
      <c r="M64" s="9">
        <v>0</v>
      </c>
      <c r="N64" s="9">
        <v>0</v>
      </c>
      <c r="O64" s="9">
        <v>0</v>
      </c>
      <c r="P64" s="9">
        <v>2</v>
      </c>
      <c r="Q64" s="9">
        <f t="shared" si="5"/>
        <v>32</v>
      </c>
    </row>
    <row r="65" spans="1:17" ht="16" x14ac:dyDescent="0.2">
      <c r="A65" s="5">
        <v>33</v>
      </c>
      <c r="B65" s="6" t="s">
        <v>121</v>
      </c>
      <c r="C65" s="6" t="s">
        <v>122</v>
      </c>
      <c r="D65" s="7" t="s">
        <v>123</v>
      </c>
      <c r="E65" s="8">
        <f>IFERROR(VLOOKUP(D65,[1]Lookup!$D$2:$E$18,2,0),"")</f>
        <v>10</v>
      </c>
      <c r="F65" s="9" t="str">
        <f>IFERROR(VLOOKUP(B65,[1]Members!$B:$G,6,0),"")</f>
        <v/>
      </c>
      <c r="G65" s="9">
        <v>0</v>
      </c>
      <c r="H65" s="9">
        <v>0</v>
      </c>
      <c r="I65" s="9">
        <v>2</v>
      </c>
      <c r="J65" s="9">
        <v>0</v>
      </c>
      <c r="K65" s="9">
        <v>0</v>
      </c>
      <c r="L65" s="9">
        <v>2</v>
      </c>
      <c r="M65" s="9">
        <v>0</v>
      </c>
      <c r="N65" s="9">
        <v>6</v>
      </c>
      <c r="O65" s="9">
        <v>1</v>
      </c>
      <c r="P65" s="9">
        <v>0</v>
      </c>
      <c r="Q65" s="9">
        <f t="shared" si="5"/>
        <v>11</v>
      </c>
    </row>
    <row r="66" spans="1:17" ht="16" x14ac:dyDescent="0.2">
      <c r="A66" s="5">
        <v>96</v>
      </c>
      <c r="B66" s="6" t="s">
        <v>124</v>
      </c>
      <c r="C66" s="6" t="s">
        <v>125</v>
      </c>
      <c r="D66" s="6" t="s">
        <v>123</v>
      </c>
      <c r="E66" s="8">
        <f>IFERROR(VLOOKUP(D66,[1]Lookup!$D$2:$E$18,2,0),"")</f>
        <v>10</v>
      </c>
      <c r="F66" s="9">
        <f>IFERROR(VLOOKUP(B66,[1]Members!$B:$G,6,0),"")</f>
        <v>33</v>
      </c>
      <c r="G66" s="9">
        <v>0</v>
      </c>
      <c r="H66" s="9">
        <v>0</v>
      </c>
      <c r="I66" s="9">
        <v>2</v>
      </c>
      <c r="J66" s="9">
        <v>5</v>
      </c>
      <c r="K66" s="9">
        <v>0</v>
      </c>
      <c r="L66" s="9">
        <v>1</v>
      </c>
      <c r="M66" s="9">
        <v>0</v>
      </c>
      <c r="N66" s="9">
        <v>3</v>
      </c>
      <c r="O66" s="9">
        <v>2</v>
      </c>
      <c r="P66" s="9">
        <v>0</v>
      </c>
      <c r="Q66" s="9">
        <f t="shared" si="5"/>
        <v>13</v>
      </c>
    </row>
    <row r="67" spans="1:17" ht="16" x14ac:dyDescent="0.2">
      <c r="A67" s="5">
        <v>85</v>
      </c>
      <c r="B67" s="6" t="s">
        <v>126</v>
      </c>
      <c r="C67" s="6" t="s">
        <v>120</v>
      </c>
      <c r="D67" s="6" t="s">
        <v>123</v>
      </c>
      <c r="E67" s="8">
        <f>IFERROR(VLOOKUP(D67,[1]Lookup!$D$2:$E$18,2,0),"")</f>
        <v>10</v>
      </c>
      <c r="F67" s="9">
        <f>IFERROR(VLOOKUP(B67,[1]Members!$B:$G,6,0),"")</f>
        <v>31</v>
      </c>
      <c r="G67" s="9">
        <v>0</v>
      </c>
      <c r="H67" s="9">
        <v>0</v>
      </c>
      <c r="I67" s="9">
        <v>2</v>
      </c>
      <c r="J67" s="9">
        <v>0</v>
      </c>
      <c r="K67" s="9">
        <v>3</v>
      </c>
      <c r="L67" s="9">
        <v>0</v>
      </c>
      <c r="M67" s="9">
        <v>0</v>
      </c>
      <c r="N67" s="9">
        <v>8</v>
      </c>
      <c r="O67" s="9">
        <v>4</v>
      </c>
      <c r="P67" s="9">
        <v>0</v>
      </c>
      <c r="Q67" s="9">
        <f t="shared" si="5"/>
        <v>17</v>
      </c>
    </row>
    <row r="68" spans="1:17" ht="16" x14ac:dyDescent="0.2">
      <c r="A68" s="5">
        <v>41</v>
      </c>
      <c r="B68" s="6" t="s">
        <v>127</v>
      </c>
      <c r="C68" s="6" t="s">
        <v>128</v>
      </c>
      <c r="D68" s="7" t="s">
        <v>123</v>
      </c>
      <c r="E68" s="8">
        <f>IFERROR(VLOOKUP(D68,[1]Lookup!$D$2:$E$18,2,0),"")</f>
        <v>10</v>
      </c>
      <c r="F68" s="9">
        <f>IFERROR(VLOOKUP(B68,[1]Members!$B:$G,6,0),"")</f>
        <v>47</v>
      </c>
      <c r="G68" s="9">
        <v>0</v>
      </c>
      <c r="H68" s="9">
        <v>0</v>
      </c>
      <c r="I68" s="9">
        <v>2</v>
      </c>
      <c r="J68" s="9">
        <v>0</v>
      </c>
      <c r="K68" s="9">
        <v>2</v>
      </c>
      <c r="L68" s="9">
        <v>3</v>
      </c>
      <c r="M68" s="9">
        <v>0</v>
      </c>
      <c r="N68" s="9">
        <v>5</v>
      </c>
      <c r="O68" s="9">
        <v>4</v>
      </c>
      <c r="P68" s="9">
        <v>1</v>
      </c>
      <c r="Q68" s="11">
        <v>17.100000000000001</v>
      </c>
    </row>
    <row r="69" spans="1:17" ht="16" x14ac:dyDescent="0.2">
      <c r="A69" s="5">
        <v>81</v>
      </c>
      <c r="B69" s="6" t="s">
        <v>129</v>
      </c>
      <c r="C69" s="6" t="s">
        <v>116</v>
      </c>
      <c r="D69" s="6" t="s">
        <v>123</v>
      </c>
      <c r="E69" s="8">
        <f>IFERROR(VLOOKUP(D69,[1]Lookup!$D$2:$E$18,2,0),"")</f>
        <v>10</v>
      </c>
      <c r="F69" s="9" t="str">
        <f>IFERROR(VLOOKUP(B69,[1]Members!$B:$G,6,0),"")</f>
        <v/>
      </c>
      <c r="G69" s="9">
        <v>0</v>
      </c>
      <c r="H69" s="9">
        <v>1</v>
      </c>
      <c r="I69" s="9">
        <v>2</v>
      </c>
      <c r="J69" s="9">
        <v>1</v>
      </c>
      <c r="K69" s="9">
        <v>2</v>
      </c>
      <c r="L69" s="9">
        <v>3</v>
      </c>
      <c r="M69" s="9">
        <v>1</v>
      </c>
      <c r="N69" s="9">
        <v>6</v>
      </c>
      <c r="O69" s="9">
        <v>1</v>
      </c>
      <c r="P69" s="9">
        <v>0</v>
      </c>
      <c r="Q69" s="11">
        <v>17.2</v>
      </c>
    </row>
    <row r="70" spans="1:17" ht="16" x14ac:dyDescent="0.2">
      <c r="A70" s="5">
        <v>34</v>
      </c>
      <c r="B70" s="6" t="s">
        <v>130</v>
      </c>
      <c r="C70" s="6" t="s">
        <v>131</v>
      </c>
      <c r="D70" s="7" t="s">
        <v>123</v>
      </c>
      <c r="E70" s="8">
        <f>IFERROR(VLOOKUP(D70,[1]Lookup!$D$2:$E$18,2,0),"")</f>
        <v>10</v>
      </c>
      <c r="F70" s="9">
        <f>IFERROR(VLOOKUP(B70,[1]Members!$B:$G,6,0),"")</f>
        <v>26</v>
      </c>
      <c r="G70" s="9">
        <v>0</v>
      </c>
      <c r="H70" s="9">
        <v>0</v>
      </c>
      <c r="I70" s="9">
        <v>4</v>
      </c>
      <c r="J70" s="9">
        <v>3</v>
      </c>
      <c r="K70" s="9">
        <v>3</v>
      </c>
      <c r="L70" s="9">
        <v>1</v>
      </c>
      <c r="M70" s="9">
        <v>1</v>
      </c>
      <c r="N70" s="9">
        <v>7</v>
      </c>
      <c r="O70" s="9">
        <v>0</v>
      </c>
      <c r="P70" s="9">
        <v>0</v>
      </c>
      <c r="Q70" s="9">
        <f t="shared" ref="Q70:Q76" si="6">IF(K70="DNF","",SUM(G70:P70))</f>
        <v>19</v>
      </c>
    </row>
    <row r="71" spans="1:17" ht="16" x14ac:dyDescent="0.2">
      <c r="A71" s="5">
        <v>43</v>
      </c>
      <c r="B71" s="6" t="s">
        <v>132</v>
      </c>
      <c r="C71" s="6" t="s">
        <v>133</v>
      </c>
      <c r="D71" s="7" t="s">
        <v>123</v>
      </c>
      <c r="E71" s="8">
        <f>IFERROR(VLOOKUP(D71,[1]Lookup!$D$2:$E$18,2,0),"")</f>
        <v>10</v>
      </c>
      <c r="F71" s="9">
        <f>IFERROR(VLOOKUP(B71,[1]Members!$B:$G,6,0),"")</f>
        <v>3</v>
      </c>
      <c r="G71" s="9">
        <v>1</v>
      </c>
      <c r="H71" s="9">
        <v>0</v>
      </c>
      <c r="I71" s="9">
        <v>10</v>
      </c>
      <c r="J71" s="9">
        <v>0</v>
      </c>
      <c r="K71" s="9">
        <v>0</v>
      </c>
      <c r="L71" s="9">
        <v>0</v>
      </c>
      <c r="M71" s="9">
        <v>0</v>
      </c>
      <c r="N71" s="9">
        <v>3</v>
      </c>
      <c r="O71" s="9">
        <v>6</v>
      </c>
      <c r="P71" s="9">
        <v>0</v>
      </c>
      <c r="Q71" s="9">
        <f t="shared" si="6"/>
        <v>20</v>
      </c>
    </row>
    <row r="72" spans="1:17" ht="16" x14ac:dyDescent="0.2">
      <c r="A72" s="5">
        <v>60</v>
      </c>
      <c r="B72" s="6" t="s">
        <v>134</v>
      </c>
      <c r="C72" s="6" t="s">
        <v>120</v>
      </c>
      <c r="D72" s="7" t="s">
        <v>123</v>
      </c>
      <c r="E72" s="8">
        <f>IFERROR(VLOOKUP(D72,[1]Lookup!$D$2:$E$18,2,0),"")</f>
        <v>10</v>
      </c>
      <c r="F72" s="9">
        <f>IFERROR(VLOOKUP(B72,[1]Members!$B:$G,6,0),"")</f>
        <v>18</v>
      </c>
      <c r="G72" s="9">
        <v>0</v>
      </c>
      <c r="H72" s="9">
        <v>0</v>
      </c>
      <c r="I72" s="9">
        <v>4</v>
      </c>
      <c r="J72" s="9">
        <v>1</v>
      </c>
      <c r="K72" s="9">
        <v>0</v>
      </c>
      <c r="L72" s="9">
        <v>0</v>
      </c>
      <c r="M72" s="9">
        <v>0</v>
      </c>
      <c r="N72" s="9">
        <v>6</v>
      </c>
      <c r="O72" s="9">
        <v>6</v>
      </c>
      <c r="P72" s="9">
        <v>5</v>
      </c>
      <c r="Q72" s="9">
        <f t="shared" si="6"/>
        <v>22</v>
      </c>
    </row>
    <row r="73" spans="1:17" ht="16" x14ac:dyDescent="0.2">
      <c r="A73" s="5">
        <v>80</v>
      </c>
      <c r="B73" s="6" t="s">
        <v>135</v>
      </c>
      <c r="C73" s="6" t="s">
        <v>136</v>
      </c>
      <c r="D73" s="6" t="s">
        <v>123</v>
      </c>
      <c r="E73" s="8">
        <f>IFERROR(VLOOKUP(D73,[1]Lookup!$D$2:$E$18,2,0),"")</f>
        <v>10</v>
      </c>
      <c r="F73" s="9">
        <f>IFERROR(VLOOKUP(B73,[1]Members!$B:$G,6,0),"")</f>
        <v>48</v>
      </c>
      <c r="G73" s="9">
        <v>0</v>
      </c>
      <c r="H73" s="9">
        <v>1</v>
      </c>
      <c r="I73" s="9">
        <v>12</v>
      </c>
      <c r="J73" s="9">
        <v>1</v>
      </c>
      <c r="K73" s="9">
        <v>0</v>
      </c>
      <c r="L73" s="9">
        <v>2</v>
      </c>
      <c r="M73" s="9">
        <v>3</v>
      </c>
      <c r="N73" s="9">
        <v>6</v>
      </c>
      <c r="O73" s="9">
        <v>6</v>
      </c>
      <c r="P73" s="9">
        <v>0</v>
      </c>
      <c r="Q73" s="9">
        <f t="shared" si="6"/>
        <v>31</v>
      </c>
    </row>
    <row r="74" spans="1:17" ht="16" x14ac:dyDescent="0.2">
      <c r="A74" s="5">
        <v>20</v>
      </c>
      <c r="B74" s="6" t="s">
        <v>137</v>
      </c>
      <c r="C74" s="6" t="s">
        <v>122</v>
      </c>
      <c r="D74" s="7" t="s">
        <v>138</v>
      </c>
      <c r="E74" s="8">
        <f>IFERROR(VLOOKUP(D74,[1]Lookup!$D$2:$E$18,2,0),"")</f>
        <v>11</v>
      </c>
      <c r="F74" s="9" t="str">
        <f>IFERROR(VLOOKUP(B74,[1]Members!$B:$G,6,0),"")</f>
        <v/>
      </c>
      <c r="G74" s="9">
        <v>0</v>
      </c>
      <c r="H74" s="9">
        <v>0</v>
      </c>
      <c r="I74" s="9">
        <v>6</v>
      </c>
      <c r="J74" s="9">
        <v>0</v>
      </c>
      <c r="K74" s="9">
        <v>1</v>
      </c>
      <c r="L74" s="9">
        <v>0</v>
      </c>
      <c r="M74" s="9">
        <v>0</v>
      </c>
      <c r="N74" s="9">
        <v>3</v>
      </c>
      <c r="O74" s="9">
        <v>2</v>
      </c>
      <c r="P74" s="9">
        <v>1</v>
      </c>
      <c r="Q74" s="9">
        <f t="shared" si="6"/>
        <v>13</v>
      </c>
    </row>
    <row r="75" spans="1:17" ht="16" x14ac:dyDescent="0.2">
      <c r="A75" s="5">
        <v>101</v>
      </c>
      <c r="B75" s="6" t="s">
        <v>139</v>
      </c>
      <c r="C75" s="6" t="s">
        <v>140</v>
      </c>
      <c r="D75" s="6" t="s">
        <v>141</v>
      </c>
      <c r="E75" s="8">
        <f>IFERROR(VLOOKUP(D75,[1]Lookup!$D$2:$E$18,2,0),"")</f>
        <v>13</v>
      </c>
      <c r="F75" s="9" t="str">
        <f>IFERROR(VLOOKUP(B75,[1]Members!$B:$G,6,0),"")</f>
        <v/>
      </c>
      <c r="G75" s="9">
        <v>0</v>
      </c>
      <c r="H75" s="9">
        <v>0</v>
      </c>
      <c r="I75" s="9">
        <v>8</v>
      </c>
      <c r="J75" s="9">
        <v>5</v>
      </c>
      <c r="K75" s="9">
        <v>4</v>
      </c>
      <c r="L75" s="9">
        <v>1</v>
      </c>
      <c r="M75" s="9">
        <v>1</v>
      </c>
      <c r="N75" s="9">
        <v>0</v>
      </c>
      <c r="O75" s="9">
        <v>0</v>
      </c>
      <c r="P75" s="9">
        <v>8</v>
      </c>
      <c r="Q75" s="9">
        <f t="shared" si="6"/>
        <v>27</v>
      </c>
    </row>
    <row r="76" spans="1:17" ht="16" x14ac:dyDescent="0.2">
      <c r="A76" s="5">
        <v>92</v>
      </c>
      <c r="B76" s="6" t="s">
        <v>142</v>
      </c>
      <c r="C76" s="6" t="s">
        <v>143</v>
      </c>
      <c r="D76" s="6" t="s">
        <v>141</v>
      </c>
      <c r="E76" s="8">
        <f>IFERROR(VLOOKUP(D76,[1]Lookup!$D$2:$E$18,2,0),"")</f>
        <v>13</v>
      </c>
      <c r="F76" s="9" t="str">
        <f>IFERROR(VLOOKUP(B76,[1]Members!$B:$G,6,0),"")</f>
        <v/>
      </c>
      <c r="G76" s="9">
        <v>1</v>
      </c>
      <c r="H76" s="9">
        <v>0</v>
      </c>
      <c r="I76" s="9">
        <v>4</v>
      </c>
      <c r="J76" s="9">
        <v>6</v>
      </c>
      <c r="K76" s="9">
        <v>11</v>
      </c>
      <c r="L76" s="9">
        <v>8</v>
      </c>
      <c r="M76" s="9">
        <v>1</v>
      </c>
      <c r="N76" s="9">
        <v>2</v>
      </c>
      <c r="O76" s="9">
        <v>1</v>
      </c>
      <c r="P76" s="9">
        <v>1</v>
      </c>
      <c r="Q76" s="9">
        <f t="shared" si="6"/>
        <v>35</v>
      </c>
    </row>
    <row r="77" spans="1:17" ht="16" x14ac:dyDescent="0.2">
      <c r="A77" s="5">
        <v>87</v>
      </c>
      <c r="B77" s="6" t="s">
        <v>144</v>
      </c>
      <c r="C77" s="6" t="s">
        <v>140</v>
      </c>
      <c r="D77" s="6" t="s">
        <v>141</v>
      </c>
      <c r="E77" s="8">
        <f>IFERROR(VLOOKUP(D77,[1]Lookup!$D$2:$E$18,2,0),"")</f>
        <v>13</v>
      </c>
      <c r="F77" s="9" t="str">
        <f>IFERROR(VLOOKUP(B77,[1]Members!$B:$G,6,0),"")</f>
        <v/>
      </c>
      <c r="G77" s="9"/>
      <c r="H77" s="9"/>
      <c r="I77" s="9"/>
      <c r="J77" s="9"/>
      <c r="K77" s="2" t="s">
        <v>46</v>
      </c>
      <c r="L77" s="2" t="s">
        <v>47</v>
      </c>
      <c r="M77" s="2" t="s">
        <v>48</v>
      </c>
      <c r="N77" s="9"/>
      <c r="O77" s="9"/>
      <c r="P77" s="9"/>
      <c r="Q77" s="9"/>
    </row>
    <row r="78" spans="1:17" ht="16" x14ac:dyDescent="0.2">
      <c r="A78" s="5">
        <v>75</v>
      </c>
      <c r="B78" s="6" t="s">
        <v>145</v>
      </c>
      <c r="C78" s="6" t="s">
        <v>146</v>
      </c>
      <c r="D78" s="7" t="s">
        <v>147</v>
      </c>
      <c r="E78" s="8">
        <f>IFERROR(VLOOKUP(D78,[1]Lookup!$D$2:$E$18,2,0),"")</f>
        <v>14</v>
      </c>
      <c r="F78" s="9" t="str">
        <f>IFERROR(VLOOKUP(B78,[1]Members!$B:$G,6,0),"")</f>
        <v/>
      </c>
      <c r="G78" s="9">
        <v>0</v>
      </c>
      <c r="H78" s="9">
        <v>1</v>
      </c>
      <c r="I78" s="9">
        <v>1</v>
      </c>
      <c r="J78" s="9">
        <v>2</v>
      </c>
      <c r="K78" s="9">
        <v>0</v>
      </c>
      <c r="L78" s="9">
        <v>0</v>
      </c>
      <c r="M78" s="9">
        <v>0</v>
      </c>
      <c r="N78" s="9">
        <v>5</v>
      </c>
      <c r="O78" s="9">
        <v>3</v>
      </c>
      <c r="P78" s="9">
        <v>0</v>
      </c>
      <c r="Q78" s="9">
        <f>IF(K78="DNF","",SUM(G78:P78))</f>
        <v>12</v>
      </c>
    </row>
    <row r="79" spans="1:17" customFormat="1" ht="16" x14ac:dyDescent="0.2">
      <c r="A79" s="5">
        <v>79</v>
      </c>
      <c r="B79" s="6" t="s">
        <v>148</v>
      </c>
      <c r="C79" s="6" t="s">
        <v>149</v>
      </c>
      <c r="D79" s="7" t="s">
        <v>147</v>
      </c>
      <c r="E79" s="8">
        <f>IFERROR(VLOOKUP(D79,[1]Lookup!$D$2:$E$18,2,0),"")</f>
        <v>14</v>
      </c>
      <c r="F79" s="9" t="str">
        <f>IFERROR(VLOOKUP(B79,[1]Members!$B:$G,6,0),"")</f>
        <v/>
      </c>
      <c r="G79" s="9">
        <v>0</v>
      </c>
      <c r="H79" s="9">
        <v>0</v>
      </c>
      <c r="I79" s="9">
        <v>1</v>
      </c>
      <c r="J79" s="9">
        <v>1</v>
      </c>
      <c r="K79" s="9">
        <v>1</v>
      </c>
      <c r="L79" s="9">
        <v>1</v>
      </c>
      <c r="M79" s="9">
        <v>0</v>
      </c>
      <c r="N79" s="9">
        <v>7</v>
      </c>
      <c r="O79" s="9">
        <v>1</v>
      </c>
      <c r="P79" s="9">
        <v>3</v>
      </c>
      <c r="Q79" s="9">
        <f>IF(K79="DNF","",SUM(G79:P79))</f>
        <v>15</v>
      </c>
    </row>
    <row r="80" spans="1:17" customFormat="1" ht="16" x14ac:dyDescent="0.2">
      <c r="A80" s="5">
        <v>65</v>
      </c>
      <c r="B80" s="6" t="s">
        <v>150</v>
      </c>
      <c r="C80" s="6" t="s">
        <v>151</v>
      </c>
      <c r="D80" s="7" t="s">
        <v>147</v>
      </c>
      <c r="E80" s="8">
        <f>IFERROR(VLOOKUP(D80,[1]Lookup!$D$2:$E$18,2,0),"")</f>
        <v>14</v>
      </c>
      <c r="F80" s="9" t="str">
        <f>IFERROR(VLOOKUP(B80,[1]Members!$B:$G,6,0),"")</f>
        <v/>
      </c>
      <c r="G80" s="9">
        <v>0</v>
      </c>
      <c r="H80" s="9">
        <v>0</v>
      </c>
      <c r="I80" s="9">
        <v>1</v>
      </c>
      <c r="J80" s="9">
        <v>0</v>
      </c>
      <c r="K80" s="9">
        <v>0</v>
      </c>
      <c r="L80" s="9">
        <v>11</v>
      </c>
      <c r="M80" s="9">
        <v>0</v>
      </c>
      <c r="N80" s="9">
        <v>6</v>
      </c>
      <c r="O80" s="9">
        <v>0</v>
      </c>
      <c r="P80" s="9">
        <v>0</v>
      </c>
      <c r="Q80" s="9">
        <f>IF(K80="DNF","",SUM(G80:P80))</f>
        <v>18</v>
      </c>
    </row>
    <row r="81" spans="1:17" customFormat="1" ht="16" x14ac:dyDescent="0.2">
      <c r="A81" s="5">
        <v>7</v>
      </c>
      <c r="B81" s="6" t="s">
        <v>152</v>
      </c>
      <c r="C81" s="6" t="s">
        <v>153</v>
      </c>
      <c r="D81" s="6" t="s">
        <v>147</v>
      </c>
      <c r="E81" s="8">
        <f>IFERROR(VLOOKUP(D81,[1]Lookup!$D$2:$E$18,2,0),"")</f>
        <v>14</v>
      </c>
      <c r="F81" s="9" t="str">
        <f>IFERROR(VLOOKUP(B81,[1]Members!$B:$G,6,0),"")</f>
        <v/>
      </c>
      <c r="G81" s="9">
        <v>0</v>
      </c>
      <c r="H81" s="9">
        <v>0</v>
      </c>
      <c r="I81" s="9">
        <v>1</v>
      </c>
      <c r="J81" s="9">
        <v>1</v>
      </c>
      <c r="K81" s="9">
        <v>1</v>
      </c>
      <c r="L81" s="9">
        <v>6</v>
      </c>
      <c r="M81" s="9">
        <v>0</v>
      </c>
      <c r="N81" s="9">
        <v>6</v>
      </c>
      <c r="O81" s="9">
        <v>5</v>
      </c>
      <c r="P81" s="9">
        <v>0</v>
      </c>
      <c r="Q81" s="9">
        <f>IF(K81="DNF","",SUM(G81:P81))</f>
        <v>20</v>
      </c>
    </row>
    <row r="82" spans="1:17" customFormat="1" ht="16" x14ac:dyDescent="0.2">
      <c r="A82" s="5">
        <v>45</v>
      </c>
      <c r="B82" s="6" t="s">
        <v>154</v>
      </c>
      <c r="C82" s="6" t="s">
        <v>136</v>
      </c>
      <c r="D82" s="7" t="s">
        <v>147</v>
      </c>
      <c r="E82" s="8">
        <f>IFERROR(VLOOKUP(D82,[1]Lookup!$D$2:$E$18,2,0),"")</f>
        <v>14</v>
      </c>
      <c r="F82" s="9" t="str">
        <f>IFERROR(VLOOKUP(B82,[1]Members!$B:$G,6,0),"")</f>
        <v/>
      </c>
      <c r="G82" s="9">
        <v>1</v>
      </c>
      <c r="H82" s="9">
        <v>10</v>
      </c>
      <c r="I82" s="9">
        <v>5</v>
      </c>
      <c r="J82" s="9">
        <v>0</v>
      </c>
      <c r="K82" s="9">
        <v>1</v>
      </c>
      <c r="L82" s="9">
        <v>3</v>
      </c>
      <c r="M82" s="9">
        <v>0</v>
      </c>
      <c r="N82" s="9">
        <v>5</v>
      </c>
      <c r="O82" s="9">
        <v>2</v>
      </c>
      <c r="P82" s="9">
        <v>0</v>
      </c>
      <c r="Q82" s="9">
        <f>IF(K82="DNF","",SUM(G82:P82))</f>
        <v>27</v>
      </c>
    </row>
    <row r="83" spans="1:17" customFormat="1" ht="16" x14ac:dyDescent="0.2">
      <c r="A83" s="5">
        <v>59</v>
      </c>
      <c r="B83" s="6" t="s">
        <v>155</v>
      </c>
      <c r="C83" s="6" t="s">
        <v>60</v>
      </c>
      <c r="D83" s="7" t="s">
        <v>147</v>
      </c>
      <c r="E83" s="8">
        <f>IFERROR(VLOOKUP(D83,[1]Lookup!$D$2:$E$18,2,0),"")</f>
        <v>14</v>
      </c>
      <c r="F83" s="9">
        <f>IFERROR(VLOOKUP(B83,[1]Members!$B:$G,6,0),"")</f>
        <v>6</v>
      </c>
      <c r="G83" s="9">
        <v>0</v>
      </c>
      <c r="H83" s="9">
        <v>1</v>
      </c>
      <c r="I83" s="9">
        <v>3</v>
      </c>
      <c r="J83" s="9">
        <v>7</v>
      </c>
      <c r="K83" s="9">
        <v>4</v>
      </c>
      <c r="L83" s="9">
        <v>4</v>
      </c>
      <c r="M83" s="9">
        <v>0</v>
      </c>
      <c r="N83" s="9">
        <v>8</v>
      </c>
      <c r="O83" s="9">
        <v>0</v>
      </c>
      <c r="P83" s="9">
        <v>0</v>
      </c>
      <c r="Q83" s="11">
        <v>27.1</v>
      </c>
    </row>
    <row r="84" spans="1:17" customFormat="1" ht="16" x14ac:dyDescent="0.2">
      <c r="A84" s="5">
        <v>107</v>
      </c>
      <c r="B84" s="6" t="s">
        <v>156</v>
      </c>
      <c r="C84" s="6" t="s">
        <v>157</v>
      </c>
      <c r="D84" s="6" t="s">
        <v>147</v>
      </c>
      <c r="E84" s="8">
        <f>IFERROR(VLOOKUP(D84,[1]Lookup!$D$2:$E$18,2,0),"")</f>
        <v>14</v>
      </c>
      <c r="F84" s="9">
        <f>IFERROR(VLOOKUP(B84,[1]Members!$B:$G,6,0),"")</f>
        <v>4</v>
      </c>
      <c r="G84" s="10">
        <v>0</v>
      </c>
      <c r="H84" s="10">
        <v>1</v>
      </c>
      <c r="I84" s="10">
        <v>6</v>
      </c>
      <c r="J84" s="10">
        <v>1</v>
      </c>
      <c r="K84" s="10">
        <v>4</v>
      </c>
      <c r="L84" s="10">
        <v>1</v>
      </c>
      <c r="M84" s="10">
        <v>0</v>
      </c>
      <c r="N84" s="10">
        <v>6</v>
      </c>
      <c r="O84" s="10">
        <v>9</v>
      </c>
      <c r="P84" s="10">
        <v>0</v>
      </c>
      <c r="Q84" s="9">
        <f t="shared" ref="Q84:Q92" si="7">IF(K84="DNF","",SUM(G84:P84))</f>
        <v>28</v>
      </c>
    </row>
    <row r="85" spans="1:17" customFormat="1" ht="16" x14ac:dyDescent="0.2">
      <c r="A85" s="5">
        <v>89</v>
      </c>
      <c r="B85" s="6" t="s">
        <v>158</v>
      </c>
      <c r="C85" s="6" t="s">
        <v>159</v>
      </c>
      <c r="D85" s="6" t="s">
        <v>147</v>
      </c>
      <c r="E85" s="8">
        <f>IFERROR(VLOOKUP(D85,[1]Lookup!$D$2:$E$18,2,0),"")</f>
        <v>14</v>
      </c>
      <c r="F85" s="9" t="str">
        <f>IFERROR(VLOOKUP(B85,[1]Members!$B:$G,6,0),"")</f>
        <v/>
      </c>
      <c r="G85" s="9">
        <v>1</v>
      </c>
      <c r="H85" s="9">
        <v>1</v>
      </c>
      <c r="I85" s="9">
        <v>6</v>
      </c>
      <c r="J85" s="9">
        <v>3</v>
      </c>
      <c r="K85" s="9">
        <v>6</v>
      </c>
      <c r="L85" s="9">
        <v>2</v>
      </c>
      <c r="M85" s="9">
        <v>1</v>
      </c>
      <c r="N85" s="9">
        <v>6</v>
      </c>
      <c r="O85" s="9">
        <v>6</v>
      </c>
      <c r="P85" s="9">
        <v>5</v>
      </c>
      <c r="Q85" s="9">
        <f t="shared" si="7"/>
        <v>37</v>
      </c>
    </row>
    <row r="86" spans="1:17" customFormat="1" ht="16" x14ac:dyDescent="0.2">
      <c r="A86" s="5">
        <v>82</v>
      </c>
      <c r="B86" s="6" t="s">
        <v>160</v>
      </c>
      <c r="C86" s="6" t="s">
        <v>161</v>
      </c>
      <c r="D86" s="6" t="s">
        <v>147</v>
      </c>
      <c r="E86" s="8">
        <f>IFERROR(VLOOKUP(D86,[1]Lookup!$D$2:$E$18,2,0),"")</f>
        <v>14</v>
      </c>
      <c r="F86" s="9">
        <f>IFERROR(VLOOKUP(B86,[1]Members!$B:$G,6,0),"")</f>
        <v>29</v>
      </c>
      <c r="G86" s="9">
        <v>2</v>
      </c>
      <c r="H86" s="9">
        <v>5</v>
      </c>
      <c r="I86" s="9">
        <v>3</v>
      </c>
      <c r="J86" s="9">
        <v>7</v>
      </c>
      <c r="K86" s="9">
        <v>5</v>
      </c>
      <c r="L86" s="9">
        <v>5</v>
      </c>
      <c r="M86" s="9">
        <v>0</v>
      </c>
      <c r="N86" s="9">
        <v>11</v>
      </c>
      <c r="O86" s="9">
        <v>2</v>
      </c>
      <c r="P86" s="9">
        <v>5</v>
      </c>
      <c r="Q86" s="9">
        <f t="shared" si="7"/>
        <v>45</v>
      </c>
    </row>
    <row r="87" spans="1:17" customFormat="1" ht="16" x14ac:dyDescent="0.2">
      <c r="A87" s="5">
        <v>18</v>
      </c>
      <c r="B87" s="6" t="s">
        <v>162</v>
      </c>
      <c r="C87" s="6" t="s">
        <v>163</v>
      </c>
      <c r="D87" s="7" t="s">
        <v>164</v>
      </c>
      <c r="E87" s="8">
        <f>IFERROR(VLOOKUP(D87,[1]Lookup!$D$2:$E$18,2,0),"")</f>
        <v>15</v>
      </c>
      <c r="F87" s="9">
        <f>IFERROR(VLOOKUP(B87,[1]Members!$B:$G,6,0),"")</f>
        <v>7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</v>
      </c>
      <c r="O87" s="9">
        <v>0</v>
      </c>
      <c r="P87" s="9">
        <v>0</v>
      </c>
      <c r="Q87" s="9">
        <f t="shared" si="7"/>
        <v>2</v>
      </c>
    </row>
    <row r="88" spans="1:17" customFormat="1" ht="16" x14ac:dyDescent="0.2">
      <c r="A88" s="5">
        <v>63</v>
      </c>
      <c r="B88" s="6" t="s">
        <v>165</v>
      </c>
      <c r="C88" s="6" t="s">
        <v>166</v>
      </c>
      <c r="D88" s="7" t="s">
        <v>164</v>
      </c>
      <c r="E88" s="8">
        <f>IFERROR(VLOOKUP(D88,[1]Lookup!$D$2:$E$18,2,0),"")</f>
        <v>15</v>
      </c>
      <c r="F88" s="9">
        <f>IFERROR(VLOOKUP(B88,[1]Members!$B:$G,6,0),"")</f>
        <v>30</v>
      </c>
      <c r="G88" s="9">
        <v>0</v>
      </c>
      <c r="H88" s="9">
        <v>0</v>
      </c>
      <c r="I88" s="9">
        <v>0</v>
      </c>
      <c r="J88" s="9">
        <v>1</v>
      </c>
      <c r="K88" s="9">
        <v>1</v>
      </c>
      <c r="L88" s="9">
        <v>0</v>
      </c>
      <c r="M88" s="9">
        <v>0</v>
      </c>
      <c r="N88" s="9">
        <v>5</v>
      </c>
      <c r="O88" s="9">
        <v>0</v>
      </c>
      <c r="P88" s="9">
        <v>0</v>
      </c>
      <c r="Q88" s="9">
        <f t="shared" si="7"/>
        <v>7</v>
      </c>
    </row>
    <row r="89" spans="1:17" customFormat="1" ht="16" x14ac:dyDescent="0.2">
      <c r="A89" s="5">
        <v>74</v>
      </c>
      <c r="B89" s="6" t="s">
        <v>167</v>
      </c>
      <c r="C89" s="6" t="s">
        <v>168</v>
      </c>
      <c r="D89" s="7" t="s">
        <v>164</v>
      </c>
      <c r="E89" s="8">
        <f>IFERROR(VLOOKUP(D89,[1]Lookup!$D$2:$E$18,2,0),"")</f>
        <v>15</v>
      </c>
      <c r="F89" s="9">
        <f>IFERROR(VLOOKUP(B89,[1]Members!$B:$G,6,0),"")</f>
        <v>37</v>
      </c>
      <c r="G89" s="9">
        <v>0</v>
      </c>
      <c r="H89" s="9">
        <v>1</v>
      </c>
      <c r="I89" s="9">
        <v>1</v>
      </c>
      <c r="J89" s="9">
        <v>1</v>
      </c>
      <c r="K89" s="9">
        <v>3</v>
      </c>
      <c r="L89" s="9">
        <v>0</v>
      </c>
      <c r="M89" s="9">
        <v>0</v>
      </c>
      <c r="N89" s="9">
        <v>3</v>
      </c>
      <c r="O89" s="9">
        <v>0</v>
      </c>
      <c r="P89" s="9">
        <v>0</v>
      </c>
      <c r="Q89" s="9">
        <f t="shared" si="7"/>
        <v>9</v>
      </c>
    </row>
    <row r="90" spans="1:17" customFormat="1" ht="16" x14ac:dyDescent="0.2">
      <c r="A90" s="5">
        <v>77</v>
      </c>
      <c r="B90" s="6" t="s">
        <v>169</v>
      </c>
      <c r="C90" s="6" t="s">
        <v>170</v>
      </c>
      <c r="D90" s="7" t="s">
        <v>164</v>
      </c>
      <c r="E90" s="8">
        <f>IFERROR(VLOOKUP(D90,[1]Lookup!$D$2:$E$18,2,0),"")</f>
        <v>15</v>
      </c>
      <c r="F90" s="9">
        <f>IFERROR(VLOOKUP(B90,[1]Members!$B:$G,6,0),"")</f>
        <v>40</v>
      </c>
      <c r="G90" s="9">
        <v>0</v>
      </c>
      <c r="H90" s="9">
        <v>0</v>
      </c>
      <c r="I90" s="9">
        <v>2</v>
      </c>
      <c r="J90" s="9">
        <v>3</v>
      </c>
      <c r="K90" s="9">
        <v>2</v>
      </c>
      <c r="L90" s="9">
        <v>0</v>
      </c>
      <c r="M90" s="9">
        <v>1</v>
      </c>
      <c r="N90" s="9">
        <v>7</v>
      </c>
      <c r="O90" s="9">
        <v>1</v>
      </c>
      <c r="P90" s="9">
        <v>0</v>
      </c>
      <c r="Q90" s="9">
        <f t="shared" si="7"/>
        <v>16</v>
      </c>
    </row>
    <row r="91" spans="1:17" customFormat="1" ht="16" x14ac:dyDescent="0.2">
      <c r="A91" s="5">
        <v>8</v>
      </c>
      <c r="B91" s="6" t="s">
        <v>171</v>
      </c>
      <c r="C91" s="6" t="s">
        <v>172</v>
      </c>
      <c r="D91" s="6" t="s">
        <v>164</v>
      </c>
      <c r="E91" s="8">
        <f>IFERROR(VLOOKUP(D91,[1]Lookup!$D$2:$E$18,2,0),"")</f>
        <v>15</v>
      </c>
      <c r="F91" s="9" t="str">
        <f>IFERROR(VLOOKUP(B91,[1]Members!$B:$G,6,0),"")</f>
        <v/>
      </c>
      <c r="G91" s="9">
        <v>0</v>
      </c>
      <c r="H91" s="9">
        <v>0</v>
      </c>
      <c r="I91" s="9">
        <v>3</v>
      </c>
      <c r="J91" s="9">
        <v>3</v>
      </c>
      <c r="K91" s="9">
        <v>3</v>
      </c>
      <c r="L91" s="9">
        <v>1</v>
      </c>
      <c r="M91" s="9">
        <v>0</v>
      </c>
      <c r="N91" s="9">
        <v>7</v>
      </c>
      <c r="O91" s="9">
        <v>0</v>
      </c>
      <c r="P91" s="9">
        <v>0</v>
      </c>
      <c r="Q91" s="9">
        <f t="shared" si="7"/>
        <v>17</v>
      </c>
    </row>
    <row r="92" spans="1:17" customFormat="1" ht="16" x14ac:dyDescent="0.2">
      <c r="A92" s="5">
        <v>9</v>
      </c>
      <c r="B92" s="6" t="s">
        <v>173</v>
      </c>
      <c r="C92" s="6" t="s">
        <v>174</v>
      </c>
      <c r="D92" s="6" t="s">
        <v>164</v>
      </c>
      <c r="E92" s="8">
        <f>IFERROR(VLOOKUP(D92,[1]Lookup!$D$2:$E$18,2,0),"")</f>
        <v>15</v>
      </c>
      <c r="F92" s="9">
        <f>IFERROR(VLOOKUP(B92,[1]Members!$B:$G,6,0),"")</f>
        <v>20</v>
      </c>
      <c r="G92" s="9">
        <v>0</v>
      </c>
      <c r="H92" s="9">
        <v>0</v>
      </c>
      <c r="I92" s="9">
        <v>9</v>
      </c>
      <c r="J92" s="9">
        <v>6</v>
      </c>
      <c r="K92" s="9">
        <v>2</v>
      </c>
      <c r="L92" s="9">
        <v>0</v>
      </c>
      <c r="M92" s="9">
        <v>0</v>
      </c>
      <c r="N92" s="9">
        <v>3</v>
      </c>
      <c r="O92" s="9">
        <v>0</v>
      </c>
      <c r="P92" s="9">
        <v>0</v>
      </c>
      <c r="Q92" s="9">
        <f t="shared" si="7"/>
        <v>20</v>
      </c>
    </row>
    <row r="93" spans="1:17" customFormat="1" ht="16" x14ac:dyDescent="0.2">
      <c r="A93" s="5">
        <v>11</v>
      </c>
      <c r="B93" s="6" t="s">
        <v>175</v>
      </c>
      <c r="C93" s="6" t="s">
        <v>176</v>
      </c>
      <c r="D93" s="6" t="s">
        <v>164</v>
      </c>
      <c r="E93" s="8">
        <f>IFERROR(VLOOKUP(D93,[1]Lookup!$D$2:$E$18,2,0),"")</f>
        <v>15</v>
      </c>
      <c r="F93" s="9" t="str">
        <f>IFERROR(VLOOKUP(B93,[1]Members!$B:$G,6,0),"")</f>
        <v/>
      </c>
      <c r="G93" s="9">
        <v>0</v>
      </c>
      <c r="H93" s="9">
        <v>1</v>
      </c>
      <c r="I93" s="9">
        <v>11</v>
      </c>
      <c r="J93" s="9">
        <v>2</v>
      </c>
      <c r="K93" s="9">
        <v>1</v>
      </c>
      <c r="L93" s="9">
        <v>3</v>
      </c>
      <c r="M93" s="9">
        <v>0</v>
      </c>
      <c r="N93" s="9">
        <v>2</v>
      </c>
      <c r="O93" s="9">
        <v>0</v>
      </c>
      <c r="P93" s="9">
        <v>0</v>
      </c>
      <c r="Q93" s="11">
        <v>20.100000000000001</v>
      </c>
    </row>
    <row r="94" spans="1:17" customFormat="1" ht="16" x14ac:dyDescent="0.2">
      <c r="A94" s="5">
        <v>97</v>
      </c>
      <c r="B94" s="6" t="s">
        <v>177</v>
      </c>
      <c r="C94" s="6" t="s">
        <v>178</v>
      </c>
      <c r="D94" s="6" t="s">
        <v>164</v>
      </c>
      <c r="E94" s="8">
        <f>IFERROR(VLOOKUP(D94,[1]Lookup!$D$2:$E$18,2,0),"")</f>
        <v>15</v>
      </c>
      <c r="F94" s="9" t="str">
        <f>IFERROR(VLOOKUP(B94,[1]Members!$B:$G,6,0),"")</f>
        <v/>
      </c>
      <c r="G94" s="9">
        <v>0</v>
      </c>
      <c r="H94" s="9">
        <v>0</v>
      </c>
      <c r="I94" s="9">
        <v>1</v>
      </c>
      <c r="J94" s="9">
        <v>7</v>
      </c>
      <c r="K94" s="9">
        <v>6</v>
      </c>
      <c r="L94" s="9">
        <v>0</v>
      </c>
      <c r="M94" s="9">
        <v>0</v>
      </c>
      <c r="N94" s="9">
        <v>8</v>
      </c>
      <c r="O94" s="9">
        <v>0</v>
      </c>
      <c r="P94" s="9">
        <v>0</v>
      </c>
      <c r="Q94" s="9">
        <f t="shared" ref="Q94:Q101" si="8">IF(K94="DNF","",SUM(G94:P94))</f>
        <v>22</v>
      </c>
    </row>
    <row r="95" spans="1:17" customFormat="1" ht="16" x14ac:dyDescent="0.2">
      <c r="A95" s="5">
        <v>50</v>
      </c>
      <c r="B95" s="6" t="s">
        <v>179</v>
      </c>
      <c r="C95" s="6" t="s">
        <v>136</v>
      </c>
      <c r="D95" s="7" t="s">
        <v>164</v>
      </c>
      <c r="E95" s="8">
        <f>IFERROR(VLOOKUP(D95,[1]Lookup!$D$2:$E$18,2,0),"")</f>
        <v>15</v>
      </c>
      <c r="F95" s="9" t="str">
        <f>IFERROR(VLOOKUP(B95,[1]Members!$B:$G,6,0),"")</f>
        <v/>
      </c>
      <c r="G95" s="9">
        <v>4</v>
      </c>
      <c r="H95" s="9">
        <v>0</v>
      </c>
      <c r="I95" s="9">
        <v>6</v>
      </c>
      <c r="J95" s="9">
        <v>7</v>
      </c>
      <c r="K95" s="9">
        <v>4</v>
      </c>
      <c r="L95" s="9">
        <v>3</v>
      </c>
      <c r="M95" s="9">
        <v>0</v>
      </c>
      <c r="N95" s="9">
        <v>0</v>
      </c>
      <c r="O95" s="9">
        <v>0</v>
      </c>
      <c r="P95" s="9">
        <v>1</v>
      </c>
      <c r="Q95" s="9">
        <f t="shared" si="8"/>
        <v>25</v>
      </c>
    </row>
    <row r="96" spans="1:17" customFormat="1" ht="16" x14ac:dyDescent="0.2">
      <c r="A96" s="5">
        <v>103</v>
      </c>
      <c r="B96" s="6" t="s">
        <v>180</v>
      </c>
      <c r="C96" s="6" t="s">
        <v>181</v>
      </c>
      <c r="D96" s="6" t="s">
        <v>164</v>
      </c>
      <c r="E96" s="8">
        <f>IFERROR(VLOOKUP(D96,[1]Lookup!$D$2:$E$18,2,0),"")</f>
        <v>15</v>
      </c>
      <c r="F96" s="9" t="str">
        <f>IFERROR(VLOOKUP(B96,[1]Members!$B:$G,6,0),"")</f>
        <v/>
      </c>
      <c r="G96" s="9">
        <v>5</v>
      </c>
      <c r="H96" s="9">
        <v>0</v>
      </c>
      <c r="I96" s="9">
        <v>5</v>
      </c>
      <c r="J96" s="9">
        <v>6</v>
      </c>
      <c r="K96" s="9">
        <v>3</v>
      </c>
      <c r="L96" s="9">
        <v>0</v>
      </c>
      <c r="M96" s="9">
        <v>0</v>
      </c>
      <c r="N96" s="9">
        <v>7</v>
      </c>
      <c r="O96" s="9">
        <v>0</v>
      </c>
      <c r="P96" s="9">
        <v>1</v>
      </c>
      <c r="Q96" s="9">
        <f t="shared" si="8"/>
        <v>27</v>
      </c>
    </row>
    <row r="97" spans="1:17" customFormat="1" ht="16" x14ac:dyDescent="0.2">
      <c r="A97" s="5">
        <v>91</v>
      </c>
      <c r="B97" s="6" t="s">
        <v>182</v>
      </c>
      <c r="C97" s="6" t="s">
        <v>183</v>
      </c>
      <c r="D97" s="6" t="s">
        <v>164</v>
      </c>
      <c r="E97" s="8">
        <f>IFERROR(VLOOKUP(D97,[1]Lookup!$D$2:$E$18,2,0),"")</f>
        <v>15</v>
      </c>
      <c r="F97" s="9" t="str">
        <f>IFERROR(VLOOKUP(B97,[1]Members!$B:$G,6,0),"")</f>
        <v/>
      </c>
      <c r="G97" s="9">
        <v>0</v>
      </c>
      <c r="H97" s="9">
        <v>1</v>
      </c>
      <c r="I97" s="9">
        <v>9</v>
      </c>
      <c r="J97" s="9">
        <v>4</v>
      </c>
      <c r="K97" s="9">
        <v>2</v>
      </c>
      <c r="L97" s="9">
        <v>0</v>
      </c>
      <c r="M97" s="9">
        <v>0</v>
      </c>
      <c r="N97" s="9">
        <v>7</v>
      </c>
      <c r="O97" s="9">
        <v>6</v>
      </c>
      <c r="P97" s="9">
        <v>1</v>
      </c>
      <c r="Q97" s="9">
        <f t="shared" si="8"/>
        <v>30</v>
      </c>
    </row>
    <row r="98" spans="1:17" customFormat="1" ht="16" x14ac:dyDescent="0.2">
      <c r="A98" s="5">
        <v>57</v>
      </c>
      <c r="B98" s="12" t="s">
        <v>184</v>
      </c>
      <c r="C98" s="6" t="s">
        <v>136</v>
      </c>
      <c r="D98" s="7" t="s">
        <v>164</v>
      </c>
      <c r="E98" s="8">
        <f>IFERROR(VLOOKUP(D98,[1]Lookup!$D$2:$E$18,2,0),"")</f>
        <v>15</v>
      </c>
      <c r="F98" s="9" t="str">
        <f>IFERROR(VLOOKUP(B98,[1]Members!$B:$G,6,0),"")</f>
        <v/>
      </c>
      <c r="G98" s="9">
        <v>0</v>
      </c>
      <c r="H98" s="9">
        <v>4</v>
      </c>
      <c r="I98" s="9">
        <v>0</v>
      </c>
      <c r="J98" s="9">
        <v>15</v>
      </c>
      <c r="K98" s="9">
        <v>5</v>
      </c>
      <c r="L98" s="9">
        <v>10</v>
      </c>
      <c r="M98" s="9">
        <v>5</v>
      </c>
      <c r="N98" s="9">
        <v>1</v>
      </c>
      <c r="O98" s="9">
        <v>0</v>
      </c>
      <c r="P98" s="9">
        <v>1</v>
      </c>
      <c r="Q98" s="9">
        <f t="shared" si="8"/>
        <v>41</v>
      </c>
    </row>
    <row r="99" spans="1:17" customFormat="1" ht="16" x14ac:dyDescent="0.2">
      <c r="A99" s="5">
        <v>102</v>
      </c>
      <c r="B99" s="6" t="s">
        <v>185</v>
      </c>
      <c r="C99" s="6" t="s">
        <v>186</v>
      </c>
      <c r="D99" s="6" t="s">
        <v>164</v>
      </c>
      <c r="E99" s="8">
        <f>IFERROR(VLOOKUP(D99,[1]Lookup!$D$2:$E$18,2,0),"")</f>
        <v>15</v>
      </c>
      <c r="F99" s="9" t="str">
        <f>IFERROR(VLOOKUP(B99,[1]Members!$B:$G,6,0),"")</f>
        <v/>
      </c>
      <c r="G99" s="9">
        <v>5</v>
      </c>
      <c r="H99" s="9">
        <v>0</v>
      </c>
      <c r="I99" s="9">
        <v>8</v>
      </c>
      <c r="J99" s="9">
        <v>8</v>
      </c>
      <c r="K99" s="9">
        <v>7</v>
      </c>
      <c r="L99" s="9">
        <v>5</v>
      </c>
      <c r="M99" s="9">
        <v>0</v>
      </c>
      <c r="N99" s="9">
        <v>4</v>
      </c>
      <c r="O99" s="9">
        <v>5</v>
      </c>
      <c r="P99" s="9">
        <v>3</v>
      </c>
      <c r="Q99" s="9">
        <f t="shared" si="8"/>
        <v>45</v>
      </c>
    </row>
    <row r="100" spans="1:17" customFormat="1" ht="16" x14ac:dyDescent="0.2">
      <c r="A100" s="5">
        <v>55</v>
      </c>
      <c r="B100" s="6" t="s">
        <v>187</v>
      </c>
      <c r="C100" s="6" t="s">
        <v>188</v>
      </c>
      <c r="D100" s="7" t="s">
        <v>164</v>
      </c>
      <c r="E100" s="8">
        <f>IFERROR(VLOOKUP(D100,[1]Lookup!$D$2:$E$18,2,0),"")</f>
        <v>15</v>
      </c>
      <c r="F100" s="9" t="str">
        <f>IFERROR(VLOOKUP(B100,[1]Members!$B:$G,6,0),"")</f>
        <v/>
      </c>
      <c r="G100" s="9">
        <v>2</v>
      </c>
      <c r="H100" s="9">
        <v>8</v>
      </c>
      <c r="I100" s="9">
        <v>3</v>
      </c>
      <c r="J100" s="9">
        <v>7</v>
      </c>
      <c r="K100" s="9">
        <v>8</v>
      </c>
      <c r="L100" s="9">
        <v>7</v>
      </c>
      <c r="M100" s="9">
        <v>0</v>
      </c>
      <c r="N100" s="9">
        <v>8</v>
      </c>
      <c r="O100" s="9">
        <v>2</v>
      </c>
      <c r="P100" s="9">
        <v>2</v>
      </c>
      <c r="Q100" s="9">
        <f t="shared" si="8"/>
        <v>47</v>
      </c>
    </row>
    <row r="101" spans="1:17" customFormat="1" ht="16" x14ac:dyDescent="0.2">
      <c r="A101" s="5">
        <v>93</v>
      </c>
      <c r="B101" s="6" t="s">
        <v>198</v>
      </c>
      <c r="C101" s="6" t="s">
        <v>189</v>
      </c>
      <c r="D101" s="6" t="s">
        <v>164</v>
      </c>
      <c r="E101" s="8">
        <f>IFERROR(VLOOKUP(D101,[1]Lookup!$D$2:$E$18,2,0),"")</f>
        <v>15</v>
      </c>
      <c r="F101" s="9" t="str">
        <f>IFERROR(VLOOKUP(B101,[1]Members!$B:$G,6,0),"")</f>
        <v/>
      </c>
      <c r="G101" s="9">
        <v>7</v>
      </c>
      <c r="H101" s="9">
        <v>2</v>
      </c>
      <c r="I101" s="9">
        <v>7</v>
      </c>
      <c r="J101" s="9">
        <v>12</v>
      </c>
      <c r="K101" s="9">
        <v>5</v>
      </c>
      <c r="L101" s="9">
        <v>3</v>
      </c>
      <c r="M101" s="9">
        <v>3</v>
      </c>
      <c r="N101" s="9">
        <v>12</v>
      </c>
      <c r="O101" s="9">
        <v>3</v>
      </c>
      <c r="P101" s="9">
        <v>3</v>
      </c>
      <c r="Q101" s="9">
        <f t="shared" si="8"/>
        <v>57</v>
      </c>
    </row>
    <row r="102" spans="1:17" customFormat="1" ht="16" x14ac:dyDescent="0.2">
      <c r="A102" s="5">
        <v>17</v>
      </c>
      <c r="B102" s="6" t="s">
        <v>190</v>
      </c>
      <c r="C102" s="6" t="s">
        <v>191</v>
      </c>
      <c r="D102" s="7" t="s">
        <v>164</v>
      </c>
      <c r="E102" s="8">
        <f>IFERROR(VLOOKUP(D102,[1]Lookup!$D$2:$E$18,2,0),"")</f>
        <v>15</v>
      </c>
      <c r="F102" s="9">
        <f>IFERROR(VLOOKUP(B102,[1]Members!$B:$G,6,0),"")</f>
        <v>22</v>
      </c>
      <c r="G102" s="9"/>
      <c r="H102" s="9"/>
      <c r="I102" s="9"/>
      <c r="J102" s="9"/>
      <c r="K102" s="2" t="s">
        <v>46</v>
      </c>
      <c r="L102" s="2" t="s">
        <v>47</v>
      </c>
      <c r="M102" s="2" t="s">
        <v>48</v>
      </c>
      <c r="N102" s="9"/>
      <c r="O102" s="9"/>
      <c r="P102" s="9"/>
      <c r="Q102" s="9"/>
    </row>
    <row r="103" spans="1:17" customFormat="1" ht="16" x14ac:dyDescent="0.2">
      <c r="A103" s="5">
        <v>58</v>
      </c>
      <c r="B103" s="6" t="s">
        <v>192</v>
      </c>
      <c r="C103" s="6" t="s">
        <v>193</v>
      </c>
      <c r="D103" s="7" t="s">
        <v>194</v>
      </c>
      <c r="E103" s="8">
        <f>IFERROR(VLOOKUP(D103,[1]Lookup!$D$2:$E$18,2,0),"")</f>
        <v>16</v>
      </c>
      <c r="F103" s="9" t="str">
        <f>IFERROR(VLOOKUP(B103,[1]Members!$B:$G,6,0),"")</f>
        <v/>
      </c>
      <c r="G103" s="9">
        <v>0</v>
      </c>
      <c r="H103" s="9">
        <v>1</v>
      </c>
      <c r="I103" s="9">
        <v>1</v>
      </c>
      <c r="J103" s="9">
        <v>5</v>
      </c>
      <c r="K103" s="9">
        <v>0</v>
      </c>
      <c r="L103" s="9">
        <v>0</v>
      </c>
      <c r="M103" s="9">
        <v>0</v>
      </c>
      <c r="N103" s="9">
        <v>4</v>
      </c>
      <c r="O103" s="9">
        <v>0</v>
      </c>
      <c r="P103" s="9">
        <v>0</v>
      </c>
      <c r="Q103" s="9">
        <f>IF(K103="DNF","",SUM(G103:P103))</f>
        <v>11</v>
      </c>
    </row>
    <row r="104" spans="1:17" customFormat="1" ht="16" x14ac:dyDescent="0.2">
      <c r="A104" s="5">
        <v>6</v>
      </c>
      <c r="B104" s="6" t="s">
        <v>195</v>
      </c>
      <c r="C104" s="6" t="s">
        <v>181</v>
      </c>
      <c r="D104" s="6" t="s">
        <v>194</v>
      </c>
      <c r="E104" s="8">
        <f>IFERROR(VLOOKUP(D104,[1]Lookup!$D$2:$E$18,2,0),"")</f>
        <v>16</v>
      </c>
      <c r="F104" s="9" t="str">
        <f>IFERROR(VLOOKUP(B104,[1]Members!$B:$G,6,0),"")</f>
        <v/>
      </c>
      <c r="G104" s="9">
        <v>5</v>
      </c>
      <c r="H104" s="9">
        <v>3</v>
      </c>
      <c r="I104" s="9">
        <v>10</v>
      </c>
      <c r="J104" s="9">
        <v>2</v>
      </c>
      <c r="K104" s="9">
        <v>5</v>
      </c>
      <c r="L104" s="9">
        <v>0</v>
      </c>
      <c r="M104" s="9">
        <v>0</v>
      </c>
      <c r="N104" s="9">
        <v>4</v>
      </c>
      <c r="O104" s="9">
        <v>0</v>
      </c>
      <c r="P104" s="9">
        <v>6</v>
      </c>
      <c r="Q104" s="9">
        <f>IF(K104="DNF","",SUM(G104:P104))</f>
        <v>35</v>
      </c>
    </row>
    <row r="105" spans="1:17" customFormat="1" ht="16" x14ac:dyDescent="0.2">
      <c r="A105" s="5">
        <v>90</v>
      </c>
      <c r="B105" s="6" t="s">
        <v>196</v>
      </c>
      <c r="C105" s="6" t="s">
        <v>183</v>
      </c>
      <c r="D105" s="6" t="s">
        <v>194</v>
      </c>
      <c r="E105" s="8">
        <f>IFERROR(VLOOKUP(D105,[1]Lookup!$D$2:$E$18,2,0),"")</f>
        <v>16</v>
      </c>
      <c r="F105" s="9" t="str">
        <f>IFERROR(VLOOKUP(B105,[1]Members!$B:$G,6,0),"")</f>
        <v/>
      </c>
      <c r="G105" s="9">
        <v>5</v>
      </c>
      <c r="H105" s="9">
        <v>4</v>
      </c>
      <c r="I105" s="9">
        <v>0</v>
      </c>
      <c r="J105" s="9">
        <v>3</v>
      </c>
      <c r="K105" s="9">
        <v>8</v>
      </c>
      <c r="L105" s="9">
        <v>20</v>
      </c>
      <c r="M105" s="9">
        <v>0</v>
      </c>
      <c r="N105" s="9">
        <v>0</v>
      </c>
      <c r="O105" s="9">
        <v>0</v>
      </c>
      <c r="P105" s="9">
        <v>0</v>
      </c>
      <c r="Q105" s="9">
        <f>IF(K105="DNF","",SUM(G105:P105))</f>
        <v>40</v>
      </c>
    </row>
    <row r="106" spans="1:17" customFormat="1" ht="16" x14ac:dyDescent="0.2"/>
    <row r="107" spans="1:17" customFormat="1" ht="16" x14ac:dyDescent="0.2"/>
    <row r="108" spans="1:17" customFormat="1" ht="16" x14ac:dyDescent="0.2"/>
    <row r="109" spans="1:17" customFormat="1" ht="16" x14ac:dyDescent="0.2"/>
    <row r="110" spans="1:17" customFormat="1" ht="16" x14ac:dyDescent="0.2"/>
    <row r="111" spans="1:17" customFormat="1" ht="16" x14ac:dyDescent="0.2"/>
    <row r="112" spans="1:17" customFormat="1" ht="16" x14ac:dyDescent="0.2"/>
    <row r="113" customFormat="1" ht="16" x14ac:dyDescent="0.2"/>
    <row r="114" customFormat="1" ht="16" x14ac:dyDescent="0.2"/>
    <row r="115" customFormat="1" ht="16" x14ac:dyDescent="0.2"/>
    <row r="116" customFormat="1" ht="16" x14ac:dyDescent="0.2"/>
    <row r="117" customFormat="1" ht="16" x14ac:dyDescent="0.2"/>
    <row r="118" customFormat="1" ht="16" x14ac:dyDescent="0.2"/>
    <row r="119" customFormat="1" ht="16" x14ac:dyDescent="0.2"/>
    <row r="120" customFormat="1" ht="16" x14ac:dyDescent="0.2"/>
    <row r="121" customFormat="1" ht="16" x14ac:dyDescent="0.2"/>
    <row r="122" customFormat="1" ht="16" x14ac:dyDescent="0.2"/>
    <row r="123" customFormat="1" ht="16" x14ac:dyDescent="0.2"/>
    <row r="124" customFormat="1" ht="16" x14ac:dyDescent="0.2"/>
    <row r="125" customFormat="1" ht="16" x14ac:dyDescent="0.2"/>
    <row r="126" customFormat="1" ht="16" x14ac:dyDescent="0.2"/>
    <row r="127" customFormat="1" ht="16" x14ac:dyDescent="0.2"/>
    <row r="128" customFormat="1" ht="16" x14ac:dyDescent="0.2"/>
    <row r="129" customFormat="1" ht="16" x14ac:dyDescent="0.2"/>
    <row r="130" customFormat="1" ht="16" x14ac:dyDescent="0.2"/>
    <row r="131" customFormat="1" ht="16" x14ac:dyDescent="0.2"/>
    <row r="132" customFormat="1" ht="16" x14ac:dyDescent="0.2"/>
    <row r="133" customFormat="1" ht="16" x14ac:dyDescent="0.2"/>
    <row r="134" customFormat="1" ht="16" x14ac:dyDescent="0.2"/>
    <row r="135" customFormat="1" ht="16" x14ac:dyDescent="0.2"/>
    <row r="136" customFormat="1" ht="16" x14ac:dyDescent="0.2"/>
    <row r="137" customFormat="1" ht="16" x14ac:dyDescent="0.2"/>
    <row r="138" customFormat="1" ht="16" x14ac:dyDescent="0.2"/>
    <row r="139" customFormat="1" ht="16" x14ac:dyDescent="0.2"/>
    <row r="140" customFormat="1" ht="16" x14ac:dyDescent="0.2"/>
    <row r="141" customFormat="1" ht="16" x14ac:dyDescent="0.2"/>
    <row r="142" customFormat="1" ht="16" x14ac:dyDescent="0.2"/>
    <row r="143" customFormat="1" ht="16" x14ac:dyDescent="0.2"/>
    <row r="144" customFormat="1" ht="16" x14ac:dyDescent="0.2"/>
    <row r="145" customFormat="1" ht="16" x14ac:dyDescent="0.2"/>
    <row r="146" customFormat="1" ht="16" x14ac:dyDescent="0.2"/>
    <row r="147" customFormat="1" ht="16" x14ac:dyDescent="0.2"/>
    <row r="148" customFormat="1" ht="16" x14ac:dyDescent="0.2"/>
    <row r="149" customFormat="1" ht="16" x14ac:dyDescent="0.2"/>
    <row r="150" customFormat="1" ht="16" x14ac:dyDescent="0.2"/>
    <row r="151" customFormat="1" ht="16" x14ac:dyDescent="0.2"/>
    <row r="152" customFormat="1" ht="16" x14ac:dyDescent="0.2"/>
    <row r="153" customFormat="1" ht="16" x14ac:dyDescent="0.2"/>
    <row r="154" customFormat="1" ht="16" x14ac:dyDescent="0.2"/>
    <row r="155" customFormat="1" ht="16" x14ac:dyDescent="0.2"/>
    <row r="156" customFormat="1" ht="16" x14ac:dyDescent="0.2"/>
    <row r="157" customFormat="1" ht="16" x14ac:dyDescent="0.2"/>
    <row r="158" customFormat="1" ht="16" x14ac:dyDescent="0.2"/>
    <row r="159" customFormat="1" ht="16" x14ac:dyDescent="0.2"/>
    <row r="160" customFormat="1" ht="16" x14ac:dyDescent="0.2"/>
    <row r="161" spans="1:27" customFormat="1" ht="16" x14ac:dyDescent="0.2"/>
    <row r="162" spans="1:27" customFormat="1" ht="16" x14ac:dyDescent="0.2"/>
    <row r="163" spans="1:27" customFormat="1" ht="16" x14ac:dyDescent="0.2"/>
    <row r="164" spans="1:27" customFormat="1" ht="16" x14ac:dyDescent="0.2"/>
    <row r="165" spans="1:27" customFormat="1" ht="16" x14ac:dyDescent="0.2"/>
    <row r="166" spans="1:27" customFormat="1" ht="16" x14ac:dyDescent="0.2"/>
    <row r="167" spans="1:27" customFormat="1" ht="16" x14ac:dyDescent="0.2"/>
    <row r="168" spans="1:27" customFormat="1" ht="16" x14ac:dyDescent="0.2"/>
    <row r="169" spans="1:27" customFormat="1" ht="16" x14ac:dyDescent="0.2"/>
    <row r="170" spans="1:27" customFormat="1" ht="16" x14ac:dyDescent="0.2"/>
    <row r="171" spans="1:27" customFormat="1" ht="16" x14ac:dyDescent="0.2"/>
    <row r="172" spans="1:27" customFormat="1" ht="16" x14ac:dyDescent="0.2"/>
    <row r="173" spans="1:27" s="3" customFormat="1" ht="16" x14ac:dyDescent="0.2">
      <c r="A173" s="13"/>
      <c r="B173"/>
      <c r="C173"/>
      <c r="D173" s="4"/>
      <c r="E173" s="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s="3" customFormat="1" ht="16" x14ac:dyDescent="0.2">
      <c r="A174" s="13"/>
      <c r="B174"/>
      <c r="C174"/>
      <c r="D174" s="4"/>
      <c r="E174" s="4"/>
      <c r="F174" s="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s="3" customFormat="1" ht="16" x14ac:dyDescent="0.2">
      <c r="A175" s="13"/>
      <c r="B175"/>
      <c r="C175"/>
      <c r="D175" s="4"/>
      <c r="E175" s="4"/>
      <c r="F175" s="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3" customFormat="1" ht="16" x14ac:dyDescent="0.2">
      <c r="A176" s="13"/>
      <c r="B176"/>
      <c r="C176"/>
      <c r="D176" s="4"/>
      <c r="E176" s="4"/>
      <c r="F176" s="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s="3" customFormat="1" ht="16" x14ac:dyDescent="0.2">
      <c r="A177" s="13"/>
      <c r="B177"/>
      <c r="C177"/>
      <c r="D177" s="4"/>
      <c r="E177" s="4"/>
      <c r="F177" s="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s="3" customFormat="1" ht="16" x14ac:dyDescent="0.2">
      <c r="A178" s="13"/>
      <c r="B178"/>
      <c r="C178"/>
      <c r="D178" s="4"/>
      <c r="E178" s="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s="3" customFormat="1" ht="16" x14ac:dyDescent="0.2">
      <c r="A179" s="13"/>
      <c r="B179"/>
      <c r="C179"/>
      <c r="D179" s="4"/>
      <c r="E179" s="4"/>
      <c r="F179" s="14"/>
      <c r="G179" s="14"/>
      <c r="H179" s="14"/>
      <c r="I179" s="14"/>
      <c r="J179" s="14"/>
      <c r="K179" s="14"/>
      <c r="L179" s="14"/>
      <c r="M179" s="14"/>
      <c r="N179" s="14"/>
      <c r="P179" s="1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s="3" customFormat="1" ht="16" x14ac:dyDescent="0.2">
      <c r="A180" s="13"/>
      <c r="B180"/>
      <c r="C180"/>
      <c r="D180" s="4"/>
      <c r="E180" s="4"/>
      <c r="F180" s="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s="3" customFormat="1" ht="16" x14ac:dyDescent="0.2">
      <c r="A181" s="13"/>
      <c r="B181"/>
      <c r="C181"/>
      <c r="D181" s="4"/>
      <c r="E181" s="4"/>
      <c r="F181" s="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s="3" customFormat="1" ht="16" x14ac:dyDescent="0.2">
      <c r="A182" s="13"/>
      <c r="B182"/>
      <c r="C182"/>
      <c r="D182" s="4"/>
      <c r="E182" s="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s="3" customFormat="1" ht="16" x14ac:dyDescent="0.2">
      <c r="A183" s="13"/>
      <c r="B183"/>
      <c r="C183"/>
      <c r="D183" s="4"/>
      <c r="E183" s="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s="3" customFormat="1" ht="16" x14ac:dyDescent="0.2">
      <c r="A184" s="13"/>
      <c r="B184"/>
      <c r="C184"/>
      <c r="D184" s="4"/>
      <c r="E184" s="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s="3" customFormat="1" ht="16" x14ac:dyDescent="0.2">
      <c r="A185" s="13"/>
      <c r="B185"/>
      <c r="C185"/>
      <c r="D185" s="4"/>
      <c r="E185" s="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s="3" customFormat="1" ht="16" x14ac:dyDescent="0.2">
      <c r="A186" s="13"/>
      <c r="B186"/>
      <c r="C186"/>
      <c r="D186" s="4"/>
      <c r="E186" s="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s="3" customFormat="1" ht="16" x14ac:dyDescent="0.2">
      <c r="A187" s="13"/>
      <c r="B187"/>
      <c r="C187"/>
      <c r="D187" s="4"/>
      <c r="E187" s="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s="3" customFormat="1" ht="16" x14ac:dyDescent="0.2">
      <c r="A188" s="13"/>
      <c r="B188"/>
      <c r="C188"/>
      <c r="D188" s="4"/>
      <c r="E188" s="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s="3" customFormat="1" ht="16" x14ac:dyDescent="0.2">
      <c r="A189" s="13"/>
      <c r="B189"/>
      <c r="C189"/>
      <c r="D189" s="4"/>
      <c r="E189" s="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s="3" customFormat="1" ht="16" x14ac:dyDescent="0.2">
      <c r="A190" s="13"/>
      <c r="B190"/>
      <c r="C190"/>
      <c r="D190" s="4"/>
      <c r="E190" s="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s="3" customFormat="1" ht="16" x14ac:dyDescent="0.2">
      <c r="A191" s="13"/>
      <c r="B191"/>
      <c r="C191"/>
      <c r="D191" s="4"/>
      <c r="E191" s="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s="3" customFormat="1" ht="16" x14ac:dyDescent="0.2">
      <c r="A192" s="13"/>
      <c r="B192"/>
      <c r="C192"/>
      <c r="D192" s="4"/>
      <c r="E192" s="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s="3" customFormat="1" ht="16" x14ac:dyDescent="0.2">
      <c r="A193" s="13"/>
      <c r="B193"/>
      <c r="C193"/>
      <c r="D193" s="4"/>
      <c r="E193" s="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s="3" customFormat="1" ht="16" x14ac:dyDescent="0.2">
      <c r="A194" s="13"/>
      <c r="B194"/>
      <c r="C194"/>
      <c r="D194" s="4"/>
      <c r="E194" s="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s="3" customFormat="1" ht="16" x14ac:dyDescent="0.2">
      <c r="A195" s="13"/>
      <c r="B195"/>
      <c r="C195"/>
      <c r="D195" s="4"/>
      <c r="E195" s="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s="3" customFormat="1" x14ac:dyDescent="0.2">
      <c r="A196" s="13"/>
      <c r="B196" s="4"/>
      <c r="C196" s="4"/>
      <c r="D196" s="4"/>
      <c r="E196" s="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s="3" customFormat="1" ht="16" x14ac:dyDescent="0.2">
      <c r="A197" s="13"/>
      <c r="B197"/>
      <c r="C197"/>
      <c r="D197" s="4"/>
      <c r="E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s="3" customFormat="1" ht="16" x14ac:dyDescent="0.2">
      <c r="A198" s="13"/>
      <c r="B198"/>
      <c r="C198"/>
      <c r="D198" s="4"/>
      <c r="E198" s="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s="3" customFormat="1" ht="16" x14ac:dyDescent="0.2">
      <c r="A199" s="13"/>
      <c r="B199"/>
      <c r="C199"/>
      <c r="D199" s="4"/>
      <c r="E199" s="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s="3" customFormat="1" ht="16" x14ac:dyDescent="0.2">
      <c r="A200" s="13"/>
      <c r="B200"/>
      <c r="C200"/>
      <c r="D200" s="4"/>
      <c r="E200" s="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s="3" customFormat="1" ht="16" x14ac:dyDescent="0.2">
      <c r="A201" s="13"/>
      <c r="B201"/>
      <c r="C201"/>
      <c r="D201" s="4"/>
      <c r="E201" s="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s="3" customFormat="1" ht="16" x14ac:dyDescent="0.2">
      <c r="A202" s="13"/>
      <c r="B202"/>
      <c r="C202"/>
      <c r="D202" s="4"/>
      <c r="E202" s="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s="3" customFormat="1" ht="16" x14ac:dyDescent="0.2">
      <c r="A203" s="13"/>
      <c r="B203"/>
      <c r="C203"/>
      <c r="D203" s="4"/>
      <c r="E203" s="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s="3" customFormat="1" ht="16" x14ac:dyDescent="0.2">
      <c r="A204" s="13"/>
      <c r="B204"/>
      <c r="C204"/>
      <c r="D204" s="4"/>
      <c r="E204" s="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s="3" customFormat="1" ht="16" x14ac:dyDescent="0.2">
      <c r="A205" s="13"/>
      <c r="B205"/>
      <c r="C205"/>
      <c r="D205" s="4"/>
      <c r="E205" s="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s="3" customFormat="1" ht="16" x14ac:dyDescent="0.2">
      <c r="A206" s="13"/>
      <c r="B206"/>
      <c r="C206"/>
      <c r="D206" s="4"/>
      <c r="E206" s="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s="3" customFormat="1" ht="16" x14ac:dyDescent="0.2">
      <c r="A207" s="13"/>
      <c r="B207"/>
      <c r="C207"/>
      <c r="D207" s="4"/>
      <c r="E207" s="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s="3" customFormat="1" ht="16" x14ac:dyDescent="0.2">
      <c r="A208" s="13"/>
      <c r="B208"/>
      <c r="C208"/>
      <c r="D208" s="4"/>
      <c r="E208" s="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s="3" customFormat="1" ht="16" x14ac:dyDescent="0.2">
      <c r="A209" s="13"/>
      <c r="B209"/>
      <c r="C209"/>
      <c r="D209" s="4"/>
      <c r="E209" s="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s="3" customFormat="1" ht="16" x14ac:dyDescent="0.2">
      <c r="A210" s="13"/>
      <c r="B210"/>
      <c r="C210"/>
      <c r="D210" s="4"/>
      <c r="E210" s="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s="3" customFormat="1" ht="16" x14ac:dyDescent="0.2">
      <c r="A211" s="13"/>
      <c r="B211"/>
      <c r="C211"/>
      <c r="D211" s="4"/>
      <c r="E211" s="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s="3" customFormat="1" ht="16" x14ac:dyDescent="0.2">
      <c r="A212" s="13"/>
      <c r="B212"/>
      <c r="C212"/>
      <c r="D212" s="4"/>
      <c r="E212" s="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s="3" customFormat="1" ht="16" x14ac:dyDescent="0.2">
      <c r="A213" s="13"/>
      <c r="B213"/>
      <c r="C213"/>
      <c r="D213" s="4"/>
      <c r="E213" s="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s="3" customFormat="1" ht="16" x14ac:dyDescent="0.2">
      <c r="A214" s="13"/>
      <c r="B214"/>
      <c r="C214"/>
      <c r="D214" s="4"/>
      <c r="E214" s="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s="3" customFormat="1" ht="16" x14ac:dyDescent="0.2">
      <c r="A215" s="13"/>
      <c r="B215"/>
      <c r="C215"/>
      <c r="D215" s="4"/>
      <c r="E215" s="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s="3" customFormat="1" ht="16" x14ac:dyDescent="0.2">
      <c r="A216" s="13"/>
      <c r="B216"/>
      <c r="C216"/>
      <c r="D216" s="4"/>
      <c r="E216" s="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s="3" customFormat="1" ht="16" x14ac:dyDescent="0.2">
      <c r="A217" s="13"/>
      <c r="B217"/>
      <c r="C217"/>
      <c r="D217" s="4"/>
      <c r="E217" s="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s="3" customFormat="1" ht="16" x14ac:dyDescent="0.2">
      <c r="A218" s="13"/>
      <c r="B218"/>
      <c r="C218"/>
      <c r="D218" s="4"/>
      <c r="E218" s="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s="3" customFormat="1" ht="16" x14ac:dyDescent="0.2">
      <c r="A219" s="13"/>
      <c r="B219"/>
      <c r="C219"/>
      <c r="D219" s="4"/>
      <c r="E219" s="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s="3" customFormat="1" ht="16" x14ac:dyDescent="0.2">
      <c r="A220" s="13"/>
      <c r="B220"/>
      <c r="C220"/>
      <c r="D220" s="4"/>
      <c r="E220" s="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s="3" customFormat="1" ht="16" x14ac:dyDescent="0.2">
      <c r="A221" s="13"/>
      <c r="B221"/>
      <c r="C221"/>
      <c r="D221" s="4"/>
      <c r="E221" s="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s="3" customFormat="1" ht="16" x14ac:dyDescent="0.2">
      <c r="A222" s="13"/>
      <c r="B222"/>
      <c r="C222"/>
      <c r="D222" s="4"/>
      <c r="E222" s="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s="3" customFormat="1" ht="16" x14ac:dyDescent="0.2">
      <c r="A223" s="13"/>
      <c r="B223"/>
      <c r="C223"/>
      <c r="D223" s="4"/>
      <c r="E223" s="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s="3" customFormat="1" ht="16" x14ac:dyDescent="0.2">
      <c r="A224" s="13"/>
      <c r="B224"/>
      <c r="C224"/>
      <c r="D224" s="4"/>
      <c r="E224" s="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s="3" customFormat="1" ht="16" x14ac:dyDescent="0.2">
      <c r="A225" s="13"/>
      <c r="B225"/>
      <c r="C225"/>
      <c r="D225" s="4"/>
      <c r="E225" s="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s="3" customFormat="1" ht="16" x14ac:dyDescent="0.2">
      <c r="A226" s="13"/>
      <c r="B226"/>
      <c r="C226"/>
      <c r="D226" s="4"/>
      <c r="E226" s="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s="3" customFormat="1" ht="16" x14ac:dyDescent="0.2">
      <c r="A227" s="13"/>
      <c r="B227"/>
      <c r="C227"/>
      <c r="D227" s="4"/>
      <c r="E227" s="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s="3" customFormat="1" ht="16" x14ac:dyDescent="0.2">
      <c r="A228" s="13"/>
      <c r="B228"/>
      <c r="C228"/>
      <c r="D228" s="4"/>
      <c r="E228" s="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s="3" customFormat="1" ht="16" x14ac:dyDescent="0.2">
      <c r="A229" s="13"/>
      <c r="B229"/>
      <c r="C229"/>
      <c r="D229" s="4"/>
      <c r="E229" s="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s="3" customFormat="1" ht="16" x14ac:dyDescent="0.2">
      <c r="A230" s="13"/>
      <c r="B230"/>
      <c r="C230"/>
      <c r="D230" s="4"/>
      <c r="E230" s="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s="3" customFormat="1" ht="16" x14ac:dyDescent="0.2">
      <c r="A231" s="13"/>
      <c r="B231"/>
      <c r="C231"/>
      <c r="D231" s="4"/>
      <c r="E231" s="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s="3" customFormat="1" ht="16" x14ac:dyDescent="0.2">
      <c r="A232" s="13"/>
      <c r="B232"/>
      <c r="C232"/>
      <c r="D232" s="4"/>
      <c r="E232" s="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s="3" customFormat="1" ht="16" x14ac:dyDescent="0.2">
      <c r="A233" s="13"/>
      <c r="B233"/>
      <c r="C233"/>
      <c r="D233" s="4"/>
      <c r="E233" s="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s="3" customFormat="1" ht="16" x14ac:dyDescent="0.2">
      <c r="A234" s="13"/>
      <c r="B234"/>
      <c r="C234"/>
      <c r="D234" s="4"/>
      <c r="E234" s="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s="3" customFormat="1" ht="16" x14ac:dyDescent="0.2">
      <c r="A235" s="13"/>
      <c r="B235"/>
      <c r="C235"/>
      <c r="D235" s="4"/>
      <c r="E235" s="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s="3" customFormat="1" ht="16" x14ac:dyDescent="0.2">
      <c r="A236" s="13"/>
      <c r="B236"/>
      <c r="C236"/>
      <c r="D236" s="4"/>
      <c r="E236" s="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s="3" customFormat="1" ht="16" x14ac:dyDescent="0.2">
      <c r="A237" s="13"/>
      <c r="B237"/>
      <c r="C237"/>
      <c r="D237" s="4"/>
      <c r="E237" s="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s="3" customFormat="1" ht="16" x14ac:dyDescent="0.2">
      <c r="A238" s="13"/>
      <c r="B238"/>
      <c r="C238"/>
      <c r="D238" s="4"/>
      <c r="E238" s="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s="3" customFormat="1" ht="16" x14ac:dyDescent="0.2">
      <c r="A239" s="13"/>
      <c r="B239"/>
      <c r="C239"/>
      <c r="D239" s="4"/>
      <c r="E239" s="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s="3" customFormat="1" ht="16" x14ac:dyDescent="0.2">
      <c r="A240" s="13"/>
      <c r="B240"/>
      <c r="C240"/>
      <c r="D240" s="4"/>
      <c r="E240" s="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s="3" customFormat="1" ht="16" x14ac:dyDescent="0.2">
      <c r="A241" s="13"/>
      <c r="B241"/>
      <c r="C241"/>
      <c r="D241" s="4"/>
      <c r="E241" s="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s="3" customFormat="1" ht="16" x14ac:dyDescent="0.2">
      <c r="A242" s="13"/>
      <c r="B242"/>
      <c r="C242"/>
      <c r="D242" s="4"/>
      <c r="E242" s="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s="3" customFormat="1" ht="16" x14ac:dyDescent="0.2">
      <c r="A243" s="13"/>
      <c r="B243"/>
      <c r="C243"/>
      <c r="D243" s="4"/>
      <c r="E243" s="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s="3" customFormat="1" ht="16" x14ac:dyDescent="0.2">
      <c r="A244" s="13"/>
      <c r="B244"/>
      <c r="C244"/>
      <c r="D244" s="4"/>
      <c r="E244" s="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s="3" customFormat="1" ht="16" x14ac:dyDescent="0.2">
      <c r="A245" s="13"/>
      <c r="B245"/>
      <c r="C245"/>
      <c r="D245" s="4"/>
      <c r="E245" s="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s="3" customFormat="1" ht="16" x14ac:dyDescent="0.2">
      <c r="A246" s="13"/>
      <c r="B246"/>
      <c r="C246"/>
      <c r="D246" s="4"/>
      <c r="E246" s="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s="3" customFormat="1" ht="16" x14ac:dyDescent="0.2">
      <c r="A247" s="13"/>
      <c r="B247"/>
      <c r="C247"/>
      <c r="D247" s="4"/>
      <c r="E247" s="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s="3" customFormat="1" ht="16" x14ac:dyDescent="0.2">
      <c r="A248" s="13"/>
      <c r="B248"/>
      <c r="C248"/>
      <c r="D248" s="4"/>
      <c r="E248" s="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s="3" customFormat="1" ht="16" x14ac:dyDescent="0.2">
      <c r="A249" s="13"/>
      <c r="B249"/>
      <c r="C249"/>
      <c r="D249" s="4"/>
      <c r="E249" s="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s="3" customFormat="1" ht="16" x14ac:dyDescent="0.2">
      <c r="A250" s="13"/>
      <c r="B250"/>
      <c r="C250"/>
      <c r="D250" s="4"/>
      <c r="E250" s="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s="3" customFormat="1" ht="16" x14ac:dyDescent="0.2">
      <c r="A251" s="13"/>
      <c r="B251"/>
      <c r="C251"/>
      <c r="D251" s="4"/>
      <c r="E251" s="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s="3" customFormat="1" ht="16" x14ac:dyDescent="0.2">
      <c r="A252" s="13"/>
      <c r="B252"/>
      <c r="C252"/>
      <c r="D252" s="4"/>
      <c r="E252" s="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s="3" customFormat="1" ht="16" x14ac:dyDescent="0.2">
      <c r="A253" s="13"/>
      <c r="B253"/>
      <c r="C253"/>
      <c r="D253" s="4"/>
      <c r="E253" s="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s="3" customFormat="1" ht="16" x14ac:dyDescent="0.2">
      <c r="A254" s="13"/>
      <c r="B254"/>
      <c r="C254"/>
      <c r="D254" s="4"/>
      <c r="E254" s="4"/>
      <c r="F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6" x14ac:dyDescent="0.2">
      <c r="A255" s="13"/>
      <c r="B255"/>
      <c r="C255"/>
    </row>
    <row r="256" spans="1:27" ht="16" x14ac:dyDescent="0.2">
      <c r="A256" s="13"/>
      <c r="B256"/>
      <c r="C256"/>
    </row>
    <row r="257" spans="1:3" ht="16" x14ac:dyDescent="0.2">
      <c r="A257" s="13"/>
      <c r="B257"/>
      <c r="C257"/>
    </row>
    <row r="258" spans="1:3" ht="16" x14ac:dyDescent="0.2">
      <c r="A258" s="13"/>
      <c r="B258"/>
      <c r="C258"/>
    </row>
    <row r="259" spans="1:3" ht="16" x14ac:dyDescent="0.2">
      <c r="A259" s="13"/>
      <c r="B259"/>
      <c r="C259"/>
    </row>
    <row r="260" spans="1:3" ht="16" x14ac:dyDescent="0.2">
      <c r="A260" s="13"/>
      <c r="B260"/>
      <c r="C260"/>
    </row>
    <row r="261" spans="1:3" ht="16" x14ac:dyDescent="0.2">
      <c r="A261" s="13"/>
      <c r="B261"/>
      <c r="C261"/>
    </row>
    <row r="262" spans="1:3" ht="16" x14ac:dyDescent="0.2">
      <c r="A262" s="13"/>
      <c r="B262"/>
      <c r="C262"/>
    </row>
    <row r="263" spans="1:3" ht="16" x14ac:dyDescent="0.2">
      <c r="A263" s="13"/>
      <c r="B263"/>
      <c r="C263"/>
    </row>
    <row r="264" spans="1:3" ht="16" x14ac:dyDescent="0.2">
      <c r="A264" s="13"/>
      <c r="B264"/>
      <c r="C264"/>
    </row>
    <row r="265" spans="1:3" ht="16" x14ac:dyDescent="0.2">
      <c r="A265" s="13"/>
      <c r="B265"/>
      <c r="C265"/>
    </row>
    <row r="266" spans="1:3" ht="16" x14ac:dyDescent="0.2">
      <c r="A266" s="13"/>
      <c r="B266"/>
      <c r="C266"/>
    </row>
    <row r="267" spans="1:3" ht="16" x14ac:dyDescent="0.2">
      <c r="A267" s="13"/>
      <c r="B267"/>
      <c r="C267"/>
    </row>
    <row r="268" spans="1:3" ht="16" x14ac:dyDescent="0.2">
      <c r="A268" s="13"/>
      <c r="B268"/>
      <c r="C268"/>
    </row>
    <row r="269" spans="1:3" ht="16" x14ac:dyDescent="0.2">
      <c r="A269" s="13"/>
      <c r="B269"/>
      <c r="C269"/>
    </row>
    <row r="270" spans="1:3" ht="16" x14ac:dyDescent="0.2">
      <c r="A270" s="13"/>
      <c r="B270"/>
      <c r="C270"/>
    </row>
    <row r="271" spans="1:3" ht="16" x14ac:dyDescent="0.2">
      <c r="A271" s="13"/>
      <c r="B271"/>
      <c r="C271"/>
    </row>
    <row r="272" spans="1:3" ht="16" x14ac:dyDescent="0.2">
      <c r="A272" s="13"/>
      <c r="B272"/>
      <c r="C272"/>
    </row>
    <row r="273" spans="1:3" ht="16" x14ac:dyDescent="0.2">
      <c r="A273" s="13"/>
      <c r="B273"/>
      <c r="C273"/>
    </row>
    <row r="274" spans="1:3" ht="16" x14ac:dyDescent="0.2">
      <c r="A274" s="13"/>
      <c r="B274"/>
      <c r="C274"/>
    </row>
    <row r="275" spans="1:3" ht="16" x14ac:dyDescent="0.2">
      <c r="A275" s="13"/>
      <c r="B275"/>
      <c r="C275"/>
    </row>
    <row r="276" spans="1:3" ht="16" x14ac:dyDescent="0.2">
      <c r="A276" s="13"/>
      <c r="B276"/>
      <c r="C276"/>
    </row>
    <row r="277" spans="1:3" ht="16" x14ac:dyDescent="0.2">
      <c r="A277" s="13"/>
      <c r="B277"/>
      <c r="C277"/>
    </row>
    <row r="278" spans="1:3" ht="16" x14ac:dyDescent="0.2">
      <c r="A278" s="13"/>
      <c r="B278"/>
      <c r="C278"/>
    </row>
    <row r="279" spans="1:3" ht="16" x14ac:dyDescent="0.2">
      <c r="A279" s="13"/>
      <c r="B279"/>
      <c r="C279"/>
    </row>
    <row r="280" spans="1:3" ht="16" x14ac:dyDescent="0.2">
      <c r="A280" s="13"/>
      <c r="B280"/>
      <c r="C280"/>
    </row>
    <row r="281" spans="1:3" ht="16" x14ac:dyDescent="0.2">
      <c r="A281" s="13"/>
      <c r="B281"/>
      <c r="C281"/>
    </row>
    <row r="282" spans="1:3" ht="16" x14ac:dyDescent="0.2">
      <c r="A282" s="13"/>
      <c r="B282"/>
      <c r="C282"/>
    </row>
    <row r="283" spans="1:3" ht="16" x14ac:dyDescent="0.2">
      <c r="A283" s="13"/>
      <c r="B283"/>
      <c r="C283"/>
    </row>
    <row r="284" spans="1:3" ht="16" x14ac:dyDescent="0.2">
      <c r="A284" s="13"/>
      <c r="B284"/>
      <c r="C284"/>
    </row>
    <row r="285" spans="1:3" ht="16" x14ac:dyDescent="0.2">
      <c r="A285" s="13"/>
      <c r="B285"/>
      <c r="C285"/>
    </row>
    <row r="286" spans="1:3" ht="16" x14ac:dyDescent="0.2">
      <c r="A286" s="13"/>
      <c r="B286"/>
      <c r="C286"/>
    </row>
    <row r="287" spans="1:3" ht="16" x14ac:dyDescent="0.2">
      <c r="A287" s="13"/>
      <c r="B287"/>
      <c r="C287"/>
    </row>
    <row r="288" spans="1:3" ht="16" x14ac:dyDescent="0.2">
      <c r="A288" s="13"/>
      <c r="B288"/>
      <c r="C288"/>
    </row>
    <row r="289" spans="1:3" ht="16" x14ac:dyDescent="0.2">
      <c r="A289" s="13"/>
      <c r="B289"/>
      <c r="C289"/>
    </row>
    <row r="290" spans="1:3" ht="16" x14ac:dyDescent="0.2">
      <c r="A290" s="13"/>
      <c r="B290"/>
      <c r="C290"/>
    </row>
    <row r="291" spans="1:3" ht="16" x14ac:dyDescent="0.2">
      <c r="A291" s="13"/>
      <c r="B291"/>
      <c r="C291"/>
    </row>
    <row r="292" spans="1:3" ht="16" x14ac:dyDescent="0.2">
      <c r="A292" s="13"/>
      <c r="B292"/>
      <c r="C292"/>
    </row>
    <row r="293" spans="1:3" ht="16" x14ac:dyDescent="0.2">
      <c r="B293"/>
      <c r="C293"/>
    </row>
    <row r="294" spans="1:3" ht="16" x14ac:dyDescent="0.2">
      <c r="B294"/>
      <c r="C294"/>
    </row>
    <row r="295" spans="1:3" ht="16" x14ac:dyDescent="0.2">
      <c r="B295"/>
      <c r="C295"/>
    </row>
    <row r="296" spans="1:3" ht="16" x14ac:dyDescent="0.2">
      <c r="B296"/>
      <c r="C296"/>
    </row>
    <row r="297" spans="1:3" ht="16" x14ac:dyDescent="0.2">
      <c r="B297"/>
      <c r="C297"/>
    </row>
    <row r="298" spans="1:3" ht="16" x14ac:dyDescent="0.2">
      <c r="B298"/>
      <c r="C298"/>
    </row>
    <row r="299" spans="1:3" ht="16" x14ac:dyDescent="0.2">
      <c r="B299"/>
      <c r="C299"/>
    </row>
    <row r="300" spans="1:3" ht="16" x14ac:dyDescent="0.2">
      <c r="B300"/>
      <c r="C300"/>
    </row>
    <row r="301" spans="1:3" ht="16" x14ac:dyDescent="0.2">
      <c r="B301"/>
      <c r="C301"/>
    </row>
    <row r="302" spans="1:3" ht="16" x14ac:dyDescent="0.2">
      <c r="B302"/>
      <c r="C302"/>
    </row>
    <row r="303" spans="1:3" ht="16" x14ac:dyDescent="0.2">
      <c r="B303"/>
      <c r="C303"/>
    </row>
    <row r="304" spans="1:3" ht="16" x14ac:dyDescent="0.2">
      <c r="B304"/>
      <c r="C304"/>
    </row>
    <row r="305" spans="2:3" ht="16" x14ac:dyDescent="0.2">
      <c r="B305"/>
      <c r="C305"/>
    </row>
    <row r="306" spans="2:3" ht="16" x14ac:dyDescent="0.2">
      <c r="B306"/>
      <c r="C306"/>
    </row>
    <row r="307" spans="2:3" ht="16" x14ac:dyDescent="0.2">
      <c r="B307"/>
      <c r="C307"/>
    </row>
    <row r="308" spans="2:3" ht="16" x14ac:dyDescent="0.2">
      <c r="B308"/>
      <c r="C308"/>
    </row>
    <row r="309" spans="2:3" ht="16" x14ac:dyDescent="0.2">
      <c r="B309"/>
      <c r="C309"/>
    </row>
    <row r="310" spans="2:3" ht="16" x14ac:dyDescent="0.2">
      <c r="B310"/>
      <c r="C310"/>
    </row>
    <row r="311" spans="2:3" ht="16" x14ac:dyDescent="0.2">
      <c r="B311"/>
      <c r="C311"/>
    </row>
    <row r="312" spans="2:3" ht="16" x14ac:dyDescent="0.2">
      <c r="B312"/>
      <c r="C312"/>
    </row>
    <row r="313" spans="2:3" ht="16" x14ac:dyDescent="0.2">
      <c r="B313"/>
      <c r="C313"/>
    </row>
    <row r="314" spans="2:3" ht="16" x14ac:dyDescent="0.2">
      <c r="B314"/>
      <c r="C314"/>
    </row>
    <row r="315" spans="2:3" ht="16" x14ac:dyDescent="0.2">
      <c r="B315"/>
      <c r="C315"/>
    </row>
    <row r="316" spans="2:3" ht="16" x14ac:dyDescent="0.2">
      <c r="B316"/>
      <c r="C316"/>
    </row>
    <row r="317" spans="2:3" ht="16" x14ac:dyDescent="0.2">
      <c r="B317"/>
      <c r="C317"/>
    </row>
    <row r="318" spans="2:3" ht="16" x14ac:dyDescent="0.2">
      <c r="B318"/>
      <c r="C318"/>
    </row>
    <row r="319" spans="2:3" ht="16" x14ac:dyDescent="0.2">
      <c r="B319"/>
      <c r="C319"/>
    </row>
    <row r="320" spans="2:3" ht="16" x14ac:dyDescent="0.2">
      <c r="B320"/>
      <c r="C320"/>
    </row>
    <row r="321" spans="2:3" ht="16" x14ac:dyDescent="0.2">
      <c r="B321"/>
      <c r="C321"/>
    </row>
    <row r="322" spans="2:3" ht="16" x14ac:dyDescent="0.2">
      <c r="B322"/>
      <c r="C322"/>
    </row>
    <row r="323" spans="2:3" ht="16" x14ac:dyDescent="0.2">
      <c r="B323"/>
      <c r="C323"/>
    </row>
    <row r="324" spans="2:3" ht="16" x14ac:dyDescent="0.2">
      <c r="B324"/>
      <c r="C324"/>
    </row>
    <row r="325" spans="2:3" ht="16" x14ac:dyDescent="0.2">
      <c r="B325"/>
      <c r="C325"/>
    </row>
    <row r="326" spans="2:3" ht="16" x14ac:dyDescent="0.2">
      <c r="B326"/>
      <c r="C326"/>
    </row>
    <row r="327" spans="2:3" ht="16" x14ac:dyDescent="0.2">
      <c r="B327"/>
      <c r="C327"/>
    </row>
    <row r="328" spans="2:3" ht="16" x14ac:dyDescent="0.2">
      <c r="B328"/>
      <c r="C328"/>
    </row>
    <row r="329" spans="2:3" ht="16" x14ac:dyDescent="0.2">
      <c r="B329"/>
      <c r="C329"/>
    </row>
    <row r="330" spans="2:3" ht="16" x14ac:dyDescent="0.2">
      <c r="B330"/>
      <c r="C330"/>
    </row>
    <row r="331" spans="2:3" ht="16" x14ac:dyDescent="0.2">
      <c r="B331"/>
      <c r="C331"/>
    </row>
    <row r="332" spans="2:3" ht="16" x14ac:dyDescent="0.2">
      <c r="B332"/>
      <c r="C332"/>
    </row>
    <row r="333" spans="2:3" ht="16" x14ac:dyDescent="0.2">
      <c r="B333"/>
      <c r="C333"/>
    </row>
    <row r="334" spans="2:3" ht="16" x14ac:dyDescent="0.2">
      <c r="B334"/>
      <c r="C334"/>
    </row>
    <row r="335" spans="2:3" ht="16" x14ac:dyDescent="0.2">
      <c r="B335"/>
      <c r="C335"/>
    </row>
    <row r="336" spans="2:3" ht="16" x14ac:dyDescent="0.2">
      <c r="B336"/>
      <c r="C336"/>
    </row>
    <row r="337" spans="2:3" ht="16" x14ac:dyDescent="0.2">
      <c r="B337"/>
      <c r="C337"/>
    </row>
    <row r="338" spans="2:3" ht="16" x14ac:dyDescent="0.2">
      <c r="B338"/>
      <c r="C338"/>
    </row>
    <row r="339" spans="2:3" ht="16" x14ac:dyDescent="0.2">
      <c r="B339"/>
      <c r="C339"/>
    </row>
    <row r="340" spans="2:3" ht="16" x14ac:dyDescent="0.2">
      <c r="B340"/>
      <c r="C340"/>
    </row>
    <row r="341" spans="2:3" ht="16" x14ac:dyDescent="0.2">
      <c r="B341"/>
      <c r="C341"/>
    </row>
    <row r="342" spans="2:3" ht="16" x14ac:dyDescent="0.2">
      <c r="B342"/>
      <c r="C342"/>
    </row>
    <row r="343" spans="2:3" ht="16" x14ac:dyDescent="0.2">
      <c r="B343"/>
      <c r="C343"/>
    </row>
    <row r="344" spans="2:3" ht="16" x14ac:dyDescent="0.2">
      <c r="B344"/>
      <c r="C344"/>
    </row>
    <row r="345" spans="2:3" ht="16" x14ac:dyDescent="0.2">
      <c r="B345"/>
      <c r="C345"/>
    </row>
    <row r="346" spans="2:3" ht="16" x14ac:dyDescent="0.2">
      <c r="B346"/>
      <c r="C346"/>
    </row>
    <row r="347" spans="2:3" ht="16" x14ac:dyDescent="0.2">
      <c r="B347"/>
      <c r="C347"/>
    </row>
    <row r="348" spans="2:3" ht="16" x14ac:dyDescent="0.2">
      <c r="B348"/>
      <c r="C348"/>
    </row>
    <row r="349" spans="2:3" ht="16" x14ac:dyDescent="0.2">
      <c r="B349"/>
      <c r="C349"/>
    </row>
    <row r="350" spans="2:3" ht="16" x14ac:dyDescent="0.2">
      <c r="B350"/>
      <c r="C350"/>
    </row>
    <row r="351" spans="2:3" ht="16" x14ac:dyDescent="0.2">
      <c r="B351"/>
      <c r="C351"/>
    </row>
    <row r="352" spans="2:3" ht="16" x14ac:dyDescent="0.2">
      <c r="B352"/>
      <c r="C352"/>
    </row>
    <row r="353" spans="2:3" ht="16" x14ac:dyDescent="0.2">
      <c r="B353"/>
      <c r="C353"/>
    </row>
    <row r="354" spans="2:3" ht="16" x14ac:dyDescent="0.2">
      <c r="B354"/>
      <c r="C354"/>
    </row>
    <row r="355" spans="2:3" ht="16" x14ac:dyDescent="0.2">
      <c r="B355"/>
      <c r="C355"/>
    </row>
    <row r="356" spans="2:3" ht="16" x14ac:dyDescent="0.2">
      <c r="B356"/>
      <c r="C356"/>
    </row>
    <row r="357" spans="2:3" ht="16" x14ac:dyDescent="0.2">
      <c r="B357"/>
      <c r="C357"/>
    </row>
    <row r="358" spans="2:3" ht="16" x14ac:dyDescent="0.2">
      <c r="B358"/>
      <c r="C358"/>
    </row>
    <row r="359" spans="2:3" ht="16" x14ac:dyDescent="0.2">
      <c r="B359"/>
      <c r="C359"/>
    </row>
    <row r="360" spans="2:3" ht="16" x14ac:dyDescent="0.2">
      <c r="B360"/>
      <c r="C360"/>
    </row>
    <row r="361" spans="2:3" ht="16" x14ac:dyDescent="0.2">
      <c r="B361"/>
      <c r="C361"/>
    </row>
    <row r="362" spans="2:3" ht="16" x14ac:dyDescent="0.2">
      <c r="B362"/>
      <c r="C362"/>
    </row>
    <row r="363" spans="2:3" ht="16" x14ac:dyDescent="0.2">
      <c r="B363"/>
      <c r="C363"/>
    </row>
    <row r="364" spans="2:3" ht="16" x14ac:dyDescent="0.2">
      <c r="B364"/>
      <c r="C364"/>
    </row>
    <row r="365" spans="2:3" ht="16" x14ac:dyDescent="0.2">
      <c r="B365"/>
      <c r="C365"/>
    </row>
    <row r="366" spans="2:3" ht="16" x14ac:dyDescent="0.2">
      <c r="B366"/>
      <c r="C366"/>
    </row>
    <row r="367" spans="2:3" ht="16" x14ac:dyDescent="0.2">
      <c r="B367"/>
      <c r="C367"/>
    </row>
    <row r="368" spans="2:3" ht="16" x14ac:dyDescent="0.2">
      <c r="B368"/>
      <c r="C368"/>
    </row>
    <row r="369" spans="2:3" ht="16" x14ac:dyDescent="0.2">
      <c r="B369"/>
      <c r="C369"/>
    </row>
    <row r="370" spans="2:3" ht="16" x14ac:dyDescent="0.2">
      <c r="B370"/>
      <c r="C370"/>
    </row>
    <row r="371" spans="2:3" ht="16" x14ac:dyDescent="0.2">
      <c r="B371"/>
      <c r="C371"/>
    </row>
    <row r="372" spans="2:3" ht="16" x14ac:dyDescent="0.2">
      <c r="B372"/>
      <c r="C372"/>
    </row>
    <row r="373" spans="2:3" ht="16" x14ac:dyDescent="0.2">
      <c r="B373"/>
      <c r="C373"/>
    </row>
    <row r="374" spans="2:3" ht="16" x14ac:dyDescent="0.2">
      <c r="B374"/>
      <c r="C374"/>
    </row>
    <row r="375" spans="2:3" ht="16" x14ac:dyDescent="0.2">
      <c r="B375"/>
      <c r="C375"/>
    </row>
    <row r="376" spans="2:3" ht="16" x14ac:dyDescent="0.2">
      <c r="B376"/>
      <c r="C376"/>
    </row>
    <row r="377" spans="2:3" ht="16" x14ac:dyDescent="0.2">
      <c r="B377"/>
      <c r="C377"/>
    </row>
    <row r="378" spans="2:3" ht="16" x14ac:dyDescent="0.2">
      <c r="B378"/>
      <c r="C378"/>
    </row>
    <row r="379" spans="2:3" ht="16" x14ac:dyDescent="0.2">
      <c r="B379"/>
      <c r="C379"/>
    </row>
    <row r="380" spans="2:3" ht="16" x14ac:dyDescent="0.2">
      <c r="B380"/>
      <c r="C380"/>
    </row>
    <row r="381" spans="2:3" ht="16" x14ac:dyDescent="0.2">
      <c r="B381"/>
      <c r="C381"/>
    </row>
    <row r="382" spans="2:3" ht="16" x14ac:dyDescent="0.2">
      <c r="B382"/>
      <c r="C382"/>
    </row>
    <row r="383" spans="2:3" ht="16" x14ac:dyDescent="0.2">
      <c r="B383"/>
      <c r="C383"/>
    </row>
    <row r="384" spans="2:3" ht="16" x14ac:dyDescent="0.2">
      <c r="B384"/>
      <c r="C384"/>
    </row>
    <row r="385" spans="2:3" ht="16" x14ac:dyDescent="0.2">
      <c r="B385"/>
      <c r="C385"/>
    </row>
    <row r="386" spans="2:3" ht="16" x14ac:dyDescent="0.2">
      <c r="B386"/>
      <c r="C386"/>
    </row>
    <row r="387" spans="2:3" ht="16" x14ac:dyDescent="0.2">
      <c r="B387"/>
      <c r="C387"/>
    </row>
    <row r="388" spans="2:3" ht="16" x14ac:dyDescent="0.2">
      <c r="B388"/>
      <c r="C388"/>
    </row>
    <row r="389" spans="2:3" ht="16" x14ac:dyDescent="0.2">
      <c r="B389"/>
      <c r="C389"/>
    </row>
    <row r="390" spans="2:3" ht="16" x14ac:dyDescent="0.2">
      <c r="B390"/>
      <c r="C390"/>
    </row>
    <row r="391" spans="2:3" ht="16" x14ac:dyDescent="0.2">
      <c r="B391"/>
      <c r="C391"/>
    </row>
    <row r="392" spans="2:3" ht="16" x14ac:dyDescent="0.2">
      <c r="B392"/>
      <c r="C392"/>
    </row>
    <row r="393" spans="2:3" ht="16" x14ac:dyDescent="0.2">
      <c r="B393"/>
      <c r="C393"/>
    </row>
    <row r="394" spans="2:3" ht="16" x14ac:dyDescent="0.2">
      <c r="B394"/>
      <c r="C394"/>
    </row>
    <row r="395" spans="2:3" ht="16" x14ac:dyDescent="0.2">
      <c r="B395"/>
      <c r="C395"/>
    </row>
    <row r="396" spans="2:3" ht="16" x14ac:dyDescent="0.2">
      <c r="B396"/>
      <c r="C396"/>
    </row>
    <row r="397" spans="2:3" ht="16" x14ac:dyDescent="0.2">
      <c r="B397"/>
      <c r="C397"/>
    </row>
    <row r="398" spans="2:3" ht="16" x14ac:dyDescent="0.2">
      <c r="B398"/>
      <c r="C398"/>
    </row>
    <row r="399" spans="2:3" ht="16" x14ac:dyDescent="0.2">
      <c r="B399"/>
      <c r="C399"/>
    </row>
    <row r="400" spans="2:3" ht="16" x14ac:dyDescent="0.2">
      <c r="B400"/>
      <c r="C400"/>
    </row>
    <row r="401" spans="2:3" ht="16" x14ac:dyDescent="0.2">
      <c r="B401"/>
      <c r="C401"/>
    </row>
    <row r="402" spans="2:3" ht="16" x14ac:dyDescent="0.2">
      <c r="B402"/>
      <c r="C402"/>
    </row>
    <row r="403" spans="2:3" ht="16" x14ac:dyDescent="0.2">
      <c r="B403"/>
      <c r="C403"/>
    </row>
    <row r="404" spans="2:3" ht="16" x14ac:dyDescent="0.2">
      <c r="B404"/>
      <c r="C404"/>
    </row>
    <row r="405" spans="2:3" ht="16" x14ac:dyDescent="0.2">
      <c r="B405"/>
      <c r="C405"/>
    </row>
    <row r="406" spans="2:3" ht="16" x14ac:dyDescent="0.2">
      <c r="B406"/>
      <c r="C406"/>
    </row>
    <row r="407" spans="2:3" ht="16" x14ac:dyDescent="0.2">
      <c r="B407"/>
      <c r="C407"/>
    </row>
    <row r="408" spans="2:3" ht="16" x14ac:dyDescent="0.2">
      <c r="B408"/>
      <c r="C408"/>
    </row>
    <row r="409" spans="2:3" ht="16" x14ac:dyDescent="0.2">
      <c r="B409"/>
      <c r="C409"/>
    </row>
    <row r="410" spans="2:3" ht="16" x14ac:dyDescent="0.2">
      <c r="B410"/>
      <c r="C410"/>
    </row>
    <row r="411" spans="2:3" ht="16" x14ac:dyDescent="0.2">
      <c r="B411"/>
      <c r="C411"/>
    </row>
    <row r="412" spans="2:3" ht="16" x14ac:dyDescent="0.2">
      <c r="B412"/>
      <c r="C412"/>
    </row>
    <row r="413" spans="2:3" ht="16" x14ac:dyDescent="0.2">
      <c r="B413"/>
      <c r="C413"/>
    </row>
    <row r="414" spans="2:3" ht="16" x14ac:dyDescent="0.2">
      <c r="B414"/>
      <c r="C414"/>
    </row>
    <row r="415" spans="2:3" ht="16" x14ac:dyDescent="0.2">
      <c r="B415"/>
      <c r="C415"/>
    </row>
    <row r="416" spans="2:3" ht="16" x14ac:dyDescent="0.2">
      <c r="B416"/>
      <c r="C416"/>
    </row>
    <row r="417" spans="2:3" ht="16" x14ac:dyDescent="0.2">
      <c r="B417"/>
      <c r="C417"/>
    </row>
    <row r="418" spans="2:3" ht="16" x14ac:dyDescent="0.2">
      <c r="B418"/>
      <c r="C418"/>
    </row>
    <row r="419" spans="2:3" ht="16" x14ac:dyDescent="0.2">
      <c r="B419"/>
      <c r="C419"/>
    </row>
    <row r="420" spans="2:3" ht="16" x14ac:dyDescent="0.2">
      <c r="B420"/>
      <c r="C420"/>
    </row>
    <row r="421" spans="2:3" ht="16" x14ac:dyDescent="0.2">
      <c r="B421"/>
      <c r="C421"/>
    </row>
    <row r="422" spans="2:3" ht="16" x14ac:dyDescent="0.2">
      <c r="B422"/>
      <c r="C422"/>
    </row>
    <row r="423" spans="2:3" ht="16" x14ac:dyDescent="0.2">
      <c r="B423"/>
      <c r="C423"/>
    </row>
    <row r="424" spans="2:3" ht="16" x14ac:dyDescent="0.2">
      <c r="B424"/>
      <c r="C424"/>
    </row>
    <row r="425" spans="2:3" ht="16" x14ac:dyDescent="0.2">
      <c r="B425"/>
      <c r="C425"/>
    </row>
    <row r="426" spans="2:3" ht="16" x14ac:dyDescent="0.2">
      <c r="B426"/>
      <c r="C426"/>
    </row>
    <row r="427" spans="2:3" ht="16" x14ac:dyDescent="0.2">
      <c r="B427"/>
      <c r="C427"/>
    </row>
    <row r="428" spans="2:3" ht="16" x14ac:dyDescent="0.2">
      <c r="B428"/>
      <c r="C428"/>
    </row>
    <row r="429" spans="2:3" ht="16" x14ac:dyDescent="0.2">
      <c r="B429"/>
      <c r="C429"/>
    </row>
    <row r="430" spans="2:3" ht="16" x14ac:dyDescent="0.2">
      <c r="B430"/>
      <c r="C430"/>
    </row>
    <row r="431" spans="2:3" ht="16" x14ac:dyDescent="0.2">
      <c r="B431"/>
      <c r="C431"/>
    </row>
    <row r="432" spans="2:3" ht="16" x14ac:dyDescent="0.2">
      <c r="B432"/>
      <c r="C432"/>
    </row>
    <row r="433" spans="2:3" ht="16" x14ac:dyDescent="0.2">
      <c r="B433"/>
      <c r="C433"/>
    </row>
    <row r="434" spans="2:3" ht="16" x14ac:dyDescent="0.2">
      <c r="B434"/>
      <c r="C434"/>
    </row>
    <row r="435" spans="2:3" ht="16" x14ac:dyDescent="0.2">
      <c r="B435"/>
      <c r="C435"/>
    </row>
  </sheetData>
  <sheetProtection selectLockedCells="1"/>
  <autoFilter ref="A1:Q172" xr:uid="{00000000-0009-0000-0000-000002000000}"/>
  <conditionalFormatting sqref="A1:A1048576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&amp;CAqueduct Classics Sunday 5th February 2023
</oddHeader>
    <oddFooter>&amp;LPublished &amp;D &amp;T Version 1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RND1</vt:lpstr>
      <vt:lpstr>'Results RND1'!Print_Titles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2023-02-05T19:24:45Z</dcterms:created>
  <dcterms:modified xsi:type="dcterms:W3CDTF">2023-02-05T21:50:43Z</dcterms:modified>
</cp:coreProperties>
</file>